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470" activeTab="1"/>
  </bookViews>
  <sheets>
    <sheet name="Титул" sheetId="1" r:id="rId1"/>
    <sheet name="План" sheetId="2" r:id="rId2"/>
  </sheets>
  <definedNames>
    <definedName name="_xlnm.Print_Titles" localSheetId="1">'План'!$9:$9</definedName>
    <definedName name="_xlnm.Print_Area" localSheetId="1">'План'!$A$1:$Y$60</definedName>
    <definedName name="_xlnm.Print_Area" localSheetId="0">'Титул'!$A$1:$BB$34</definedName>
  </definedNames>
  <calcPr fullCalcOnLoad="1" refMode="R1C1"/>
</workbook>
</file>

<file path=xl/sharedStrings.xml><?xml version="1.0" encoding="utf-8"?>
<sst xmlns="http://schemas.openxmlformats.org/spreadsheetml/2006/main" count="385" uniqueCount="157">
  <si>
    <t>Донбаська державна машинобудівна академія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</si>
  <si>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</si>
  <si>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</si>
  <si>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</si>
  <si>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</si>
  <si>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</si>
  <si>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</si>
  <si>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</si>
  <si>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</si>
  <si>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</si>
  <si>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</si>
  <si>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</si>
  <si>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Серпень</t>
  </si>
  <si>
    <t>С</t>
  </si>
  <si>
    <t>Канікули</t>
  </si>
  <si>
    <t>Липень</t>
  </si>
  <si>
    <t>Міністерство освіти і науки України</t>
  </si>
  <si>
    <t xml:space="preserve">НАВЧАЛЬНИЙ ПЛАН </t>
  </si>
  <si>
    <t>Усього</t>
  </si>
  <si>
    <t>Назва
 практики</t>
  </si>
  <si>
    <t>Тижні</t>
  </si>
  <si>
    <t>№ п/п</t>
  </si>
  <si>
    <t>НАЗВА НАВЧАЛЬНОЇ ДИСЦИПЛІНИ</t>
  </si>
  <si>
    <t>Кількість кредитів EКТС</t>
  </si>
  <si>
    <t>Кількість годин</t>
  </si>
  <si>
    <t>Розподіл годин на тиждень за курсами і триместрами</t>
  </si>
  <si>
    <t>Загальний обсяг</t>
  </si>
  <si>
    <t>аудиторних</t>
  </si>
  <si>
    <t>самостійна робота</t>
  </si>
  <si>
    <t>1 курс</t>
  </si>
  <si>
    <t>всього</t>
  </si>
  <si>
    <t>у тому числі:</t>
  </si>
  <si>
    <t>триместри</t>
  </si>
  <si>
    <t>екзаменів</t>
  </si>
  <si>
    <t>заліків</t>
  </si>
  <si>
    <t>курсові</t>
  </si>
  <si>
    <t>лекції</t>
  </si>
  <si>
    <t>лабораторні</t>
  </si>
  <si>
    <t>практичні</t>
  </si>
  <si>
    <t>проекти</t>
  </si>
  <si>
    <t>роботи</t>
  </si>
  <si>
    <t>кількість тижнів у триместрі</t>
  </si>
  <si>
    <t>2 курс</t>
  </si>
  <si>
    <t>триместр</t>
  </si>
  <si>
    <t>1</t>
  </si>
  <si>
    <t>Розподіл годин на тиждень</t>
  </si>
  <si>
    <t>1.1</t>
  </si>
  <si>
    <t>1.2</t>
  </si>
  <si>
    <t>Педагогічна практика</t>
  </si>
  <si>
    <t>6</t>
  </si>
  <si>
    <t>3 курс</t>
  </si>
  <si>
    <t>4 курс</t>
  </si>
  <si>
    <t>Срок навчання - 4 роки</t>
  </si>
  <si>
    <t>Педагогічна</t>
  </si>
  <si>
    <t>семестри</t>
  </si>
  <si>
    <t>К</t>
  </si>
  <si>
    <t>Семестр</t>
  </si>
  <si>
    <t>Філософія і методологія науки</t>
  </si>
  <si>
    <t>Захист дисертаційної роботи</t>
  </si>
  <si>
    <t>Розподіл за семестрами</t>
  </si>
  <si>
    <t>кількість тижнів у семестрі</t>
  </si>
  <si>
    <t>І . ГРАФІК ОСВІТНЬОГО ПРОЦЕСУ</t>
  </si>
  <si>
    <t>Українська мова як іноземна (для іноземних громадян та осіб без громадянства)</t>
  </si>
  <si>
    <t>ЗАТВЕРДЖЕНО:</t>
  </si>
  <si>
    <t>на засіданні Вченої ради</t>
  </si>
  <si>
    <t>Ректор ________________________</t>
  </si>
  <si>
    <t>Т/Д</t>
  </si>
  <si>
    <t>З</t>
  </si>
  <si>
    <t>Д</t>
  </si>
  <si>
    <t>Д/П</t>
  </si>
  <si>
    <t>А</t>
  </si>
  <si>
    <t>Форма державної атестації</t>
  </si>
  <si>
    <t>Теоретичне навчання та виконання дослідження</t>
  </si>
  <si>
    <t>Практика (одночасно з виконанням дослідження)</t>
  </si>
  <si>
    <t>Науковий семінар за результатами виконання дослідження</t>
  </si>
  <si>
    <t xml:space="preserve">протокол № </t>
  </si>
  <si>
    <t>1.2 Цикл професійної підготовки</t>
  </si>
  <si>
    <t>Разом п.1.1</t>
  </si>
  <si>
    <t>Разом п.1.2</t>
  </si>
  <si>
    <t>Разом обов'язкові компоненти освітньої програми</t>
  </si>
  <si>
    <t xml:space="preserve">2.1 Цикл загальної підготовки </t>
  </si>
  <si>
    <t>2.2 Цикл професійної підготовки</t>
  </si>
  <si>
    <t>Разом в 2.2</t>
  </si>
  <si>
    <t>Разом вибіркові компоненти освітньої програми</t>
  </si>
  <si>
    <t>Кількість екзаменів</t>
  </si>
  <si>
    <t xml:space="preserve">Кількість заліків </t>
  </si>
  <si>
    <t>Кількість кредитів ЄКТС за курсами</t>
  </si>
  <si>
    <t xml:space="preserve">Частка кредитів ЄКТС у відсотках </t>
  </si>
  <si>
    <t>Разом освітня складова підготовки доктора філософії</t>
  </si>
  <si>
    <t>НАВЧАЛЬНІ ДИСЦИПЛІНИ, ЩО ВИВЧАЮТЬСЯ ПОНАД НОРМАТИВНУ КІЛЬКІСТЬ КРЕДИТІВ ЄКТС (40 КРЕДИТІВ)</t>
  </si>
  <si>
    <t>Проректор з наукової роботи, управління розвитком та міжнародних зв'язків</t>
  </si>
  <si>
    <t>Разом п 2.1</t>
  </si>
  <si>
    <t>1.2.1</t>
  </si>
  <si>
    <t>1.1.1</t>
  </si>
  <si>
    <t>1.1.2</t>
  </si>
  <si>
    <t>1.1.3</t>
  </si>
  <si>
    <t>1.2.2</t>
  </si>
  <si>
    <t>1.2.3</t>
  </si>
  <si>
    <t>1.1.1.1</t>
  </si>
  <si>
    <t>1.1.1.2</t>
  </si>
  <si>
    <t>Методологія наукових досліджень та організація науково-педагогічної діяльності</t>
  </si>
  <si>
    <t>Перспективны технології обробки матеріалів  </t>
  </si>
  <si>
    <t>Сучасні наукові аспекти в матеріалознавстві</t>
  </si>
  <si>
    <t xml:space="preserve">Методи теоретичних досліджень процесів обробки металів тиском. </t>
  </si>
  <si>
    <t>15</t>
  </si>
  <si>
    <t>Методи комп’ютерного імітаційного моделювання процесів металообробки.</t>
  </si>
  <si>
    <t>2.2.3</t>
  </si>
  <si>
    <t>Методи експериментальних досліджень процесів металообробки</t>
  </si>
  <si>
    <t>36</t>
  </si>
  <si>
    <t>18</t>
  </si>
  <si>
    <t>2.2.4</t>
  </si>
  <si>
    <t xml:space="preserve">Наукові основі ресурсозберігаючих процесів деформування виробів з конструкційних і функціональних матеріалів. </t>
  </si>
  <si>
    <t>Методи дослідження матеріалів для зварювання та наплавлення</t>
  </si>
  <si>
    <t>2.2.6</t>
  </si>
  <si>
    <t>Нові матеріалі і технології зварювання</t>
  </si>
  <si>
    <t>Менеджмент наукових досліджень і презентація результатів</t>
  </si>
  <si>
    <t>2.2.8</t>
  </si>
  <si>
    <t>Перспективні напрямки інженерії поверхні</t>
  </si>
  <si>
    <t>Англійська мова наукового спрямування</t>
  </si>
  <si>
    <t xml:space="preserve">1.1.  Цикл загальної підготовки </t>
  </si>
  <si>
    <t>2.1.1</t>
  </si>
  <si>
    <t>2.1.2</t>
  </si>
  <si>
    <t>2.1.3</t>
  </si>
  <si>
    <t>2.1.4</t>
  </si>
  <si>
    <r>
      <t xml:space="preserve">галузь знань: </t>
    </r>
    <r>
      <rPr>
        <b/>
        <sz val="20"/>
        <rFont val="Times New Roman"/>
        <family val="1"/>
      </rPr>
      <t>13 Механічна інженерія</t>
    </r>
  </si>
  <si>
    <r>
      <t xml:space="preserve">спеціальність: </t>
    </r>
    <r>
      <rPr>
        <b/>
        <sz val="20"/>
        <rFont val="Times New Roman"/>
        <family val="1"/>
      </rPr>
      <t>132 Матеріалознавство</t>
    </r>
  </si>
  <si>
    <r>
      <t xml:space="preserve">освітньо-наукова програма: </t>
    </r>
    <r>
      <rPr>
        <b/>
        <sz val="20"/>
        <rFont val="Times New Roman"/>
        <family val="1"/>
      </rPr>
      <t>Матеріалознавство</t>
    </r>
  </si>
  <si>
    <r>
      <t xml:space="preserve">підготовки: </t>
    </r>
    <r>
      <rPr>
        <b/>
        <sz val="20"/>
        <rFont val="Times New Roman"/>
        <family val="1"/>
      </rPr>
      <t>доктора філософії</t>
    </r>
  </si>
  <si>
    <r>
      <rPr>
        <sz val="20"/>
        <rFont val="Times New Roman"/>
        <family val="1"/>
      </rPr>
      <t xml:space="preserve">форма навчання: </t>
    </r>
    <r>
      <rPr>
        <b/>
        <sz val="20"/>
        <rFont val="Times New Roman"/>
        <family val="1"/>
      </rPr>
      <t xml:space="preserve">    очна</t>
    </r>
  </si>
  <si>
    <t>Кваліфікація: доктор філософії з галузевого матеріалознавство</t>
  </si>
  <si>
    <t>Декан ФІТО</t>
  </si>
  <si>
    <t>Керівник проектної групи                                       (гарант освітньо-наукової програми)</t>
  </si>
  <si>
    <t>Здобувач вищої освіти повинен вибрати дисципліни обсягом 6 кредитів  ЄКТС на 2 курсі (4 сем.)</t>
  </si>
  <si>
    <t>Здобувач вищої освіти повинен вибрати дисципліни обсягом 6 кредитів  ЄКТС на 2 курсі (3 сем.)</t>
  </si>
  <si>
    <t>1. ОБОВ'ЯЗКОВІ НАВЧАЛЬНІ ДИСЦИПЛІНИ (ОСВІТНЯ СКЛАДОВА)</t>
  </si>
  <si>
    <t>2 ДИСЦИПЛІНИ ВІЛЬНОГО ВИБОРУ  (ОСВІТНЯ СКЛАДОВА)</t>
  </si>
  <si>
    <t>Виконання дослідження</t>
  </si>
  <si>
    <t>Екзамена-ційна сесія та звіт</t>
  </si>
  <si>
    <t>Атестація</t>
  </si>
  <si>
    <t>5, 6</t>
  </si>
  <si>
    <t>№</t>
  </si>
  <si>
    <t xml:space="preserve">II ЗВЕДЕНІ ДАНІ ПРО БЮДЖЕТ ЧАСУ, тижні       </t>
  </si>
  <si>
    <t>ІІІ ПРАКТИКА</t>
  </si>
  <si>
    <t>IV АТЕСТАЦІЯ</t>
  </si>
  <si>
    <t>На основі другого (магістерського)  рівня вищої освіти</t>
  </si>
  <si>
    <t>(Віктор КОВАЛЬОВ)</t>
  </si>
  <si>
    <t>Іграмотдін АЛІЄВ</t>
  </si>
  <si>
    <t>Наталія МАКАРЕНКО</t>
  </si>
  <si>
    <t>Олександр ГРИНЬ</t>
  </si>
  <si>
    <t>Михайло ТУРЧАНІН</t>
  </si>
  <si>
    <t xml:space="preserve">Завідувач кафедри ОМТ </t>
  </si>
  <si>
    <t>Завідувачка кафедри ОіТЗВ</t>
  </si>
  <si>
    <t>Завідувач аспірантури</t>
  </si>
  <si>
    <t>Ганна ВОДОП'ЯНОВА</t>
  </si>
  <si>
    <t xml:space="preserve">Позначення: Т – теоретичне навчання та виконання дослідження; Д - виконання дослідження; 
С – екзаменаційна сесія; З - звіт; Д/П - практика (одночасно з виконанням дослідження); П – практика; А – атестація; К – канікули </t>
  </si>
  <si>
    <t>"      "                            2023 р.</t>
  </si>
  <si>
    <t>V. ПЛАН ОСВІТНЬОГО ПРОЦЕСУ на 2023/2024 навч. рік</t>
  </si>
</sst>
</file>

<file path=xl/styles.xml><?xml version="1.0" encoding="utf-8"?>
<styleSheet xmlns="http://schemas.openxmlformats.org/spreadsheetml/2006/main">
  <numFmts count="7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&quot;₽&quot;;\-#,##0&quot;₽&quot;"/>
    <numFmt numFmtId="189" formatCode="#,##0&quot;₽&quot;;[Red]\-#,##0&quot;₽&quot;"/>
    <numFmt numFmtId="190" formatCode="#,##0.00&quot;₽&quot;;\-#,##0.00&quot;₽&quot;"/>
    <numFmt numFmtId="191" formatCode="#,##0.00&quot;₽&quot;;[Red]\-#,##0.00&quot;₽&quot;"/>
    <numFmt numFmtId="192" formatCode="_-* #,##0&quot;₽&quot;_-;\-* #,##0&quot;₽&quot;_-;_-* &quot;-&quot;&quot;₽&quot;_-;_-@_-"/>
    <numFmt numFmtId="193" formatCode="_-* #,##0_₽_-;\-* #,##0_₽_-;_-* &quot;-&quot;_₽_-;_-@_-"/>
    <numFmt numFmtId="194" formatCode="_-* #,##0.00&quot;₽&quot;_-;\-* #,##0.00&quot;₽&quot;_-;_-* &quot;-&quot;??&quot;₽&quot;_-;_-@_-"/>
    <numFmt numFmtId="195" formatCode="_-* #,##0.00_₽_-;\-* #,##0.00_₽_-;_-* &quot;-&quot;??_₽_-;_-@_-"/>
    <numFmt numFmtId="196" formatCode="#,##0\ &quot;р.&quot;;\-#,##0\ &quot;р.&quot;"/>
    <numFmt numFmtId="197" formatCode="#,##0\ &quot;р.&quot;;[Red]\-#,##0\ &quot;р.&quot;"/>
    <numFmt numFmtId="198" formatCode="#,##0.00\ &quot;р.&quot;;\-#,##0.00\ &quot;р.&quot;"/>
    <numFmt numFmtId="199" formatCode="#,##0.00\ &quot;р.&quot;;[Red]\-#,##0.00\ &quot;р.&quot;"/>
    <numFmt numFmtId="200" formatCode="_-* #,##0\ &quot;р.&quot;_-;\-* #,##0\ &quot;р.&quot;_-;_-* &quot;-&quot;\ &quot;р.&quot;_-;_-@_-"/>
    <numFmt numFmtId="201" formatCode="_-* #,##0\ _р_._-;\-* #,##0\ _р_._-;_-* &quot;-&quot;\ _р_._-;_-@_-"/>
    <numFmt numFmtId="202" formatCode="_-* #,##0.00\ &quot;р.&quot;_-;\-* #,##0.00\ &quot;р.&quot;_-;_-* &quot;-&quot;??\ &quot;р.&quot;_-;_-@_-"/>
    <numFmt numFmtId="203" formatCode="_-* #,##0.00\ _р_._-;\-* #,##0.00\ _р_._-;_-* &quot;-&quot;??\ _р_._-;_-@_-"/>
    <numFmt numFmtId="204" formatCode="#,##0\ &quot;грн.&quot;;\-#,##0\ &quot;грн.&quot;"/>
    <numFmt numFmtId="205" formatCode="#,##0\ &quot;грн.&quot;;[Red]\-#,##0\ &quot;грн.&quot;"/>
    <numFmt numFmtId="206" formatCode="#,##0.00\ &quot;грн.&quot;;\-#,##0.00\ &quot;грн.&quot;"/>
    <numFmt numFmtId="207" formatCode="#,##0.00\ &quot;грн.&quot;;[Red]\-#,##0.00\ &quot;грн.&quot;"/>
    <numFmt numFmtId="208" formatCode="_-* #,##0\ &quot;грн.&quot;_-;\-* #,##0\ &quot;грн.&quot;_-;_-* &quot;-&quot;\ &quot;грн.&quot;_-;_-@_-"/>
    <numFmt numFmtId="209" formatCode="_-* #,##0\ _г_р_н_._-;\-* #,##0\ _г_р_н_._-;_-* &quot;-&quot;\ _г_р_н_._-;_-@_-"/>
    <numFmt numFmtId="210" formatCode="_-* #,##0.00\ &quot;грн.&quot;_-;\-* #,##0.00\ &quot;грн.&quot;_-;_-* &quot;-&quot;??\ &quot;грн.&quot;_-;_-@_-"/>
    <numFmt numFmtId="211" formatCode="_-* #,##0.00\ _г_р_н_._-;\-* #,##0.00\ _г_р_н_._-;_-* &quot;-&quot;??\ _г_р_н_._-;_-@_-"/>
    <numFmt numFmtId="212" formatCode="#,##0_-;\-* #,##0_-;\ &quot;&quot;_-;_-@_-"/>
    <numFmt numFmtId="213" formatCode="0.0"/>
    <numFmt numFmtId="214" formatCode="#,##0;\-* #,##0_-;\ &quot;&quot;_-;_-@_-"/>
    <numFmt numFmtId="215" formatCode="#,##0.0_-;\-* #,##0.0_-;\ &quot;&quot;_-;_-@_-"/>
    <numFmt numFmtId="216" formatCode="#,##0_ ;\-#,##0\ "/>
    <numFmt numFmtId="217" formatCode="#,##0.0_ ;\-#,##0.0\ "/>
    <numFmt numFmtId="218" formatCode="#,##0.00_ ;\-#,##0.00\ "/>
    <numFmt numFmtId="219" formatCode="#,##0;\-* #,##0_-;\ _-;_-@_-"/>
    <numFmt numFmtId="220" formatCode="#,##0_-;\-* #,##0_-;\ _-;_-@_-"/>
    <numFmt numFmtId="221" formatCode="#,##0.0;\-* #,##0.0_-;\ &quot;&quot;_-;_-@_-"/>
    <numFmt numFmtId="222" formatCode="#,##0.0;\-* #,##0.0_-;\ _-;_-@_-"/>
    <numFmt numFmtId="223" formatCode="[$-FC19]d\ mmmm\ yyyy\ &quot;г.&quot;"/>
    <numFmt numFmtId="224" formatCode="&quot;Да&quot;;&quot;Да&quot;;&quot;Нет&quot;"/>
    <numFmt numFmtId="225" formatCode="&quot;Истина&quot;;&quot;Истина&quot;;&quot;Ложь&quot;"/>
    <numFmt numFmtId="226" formatCode="&quot;Вкл&quot;;&quot;Вкл&quot;;&quot;Выкл&quot;"/>
    <numFmt numFmtId="227" formatCode="[$€-2]\ ###,000_);[Red]\([$€-2]\ ###,000\)"/>
  </numFmts>
  <fonts count="69">
    <font>
      <sz val="10"/>
      <name val="Arial Cyr"/>
      <family val="0"/>
    </font>
    <font>
      <sz val="14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24"/>
      <name val="Times New Roman"/>
      <family val="1"/>
    </font>
    <font>
      <sz val="8"/>
      <name val="Times New Roman"/>
      <family val="1"/>
    </font>
    <font>
      <sz val="20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sz val="20"/>
      <name val="Arial Cyr"/>
      <family val="2"/>
    </font>
    <font>
      <sz val="18"/>
      <name val="Times New Roman"/>
      <family val="1"/>
    </font>
    <font>
      <b/>
      <sz val="22"/>
      <name val="Times New Roman"/>
      <family val="1"/>
    </font>
    <font>
      <sz val="22"/>
      <name val="Arial Cyr"/>
      <family val="2"/>
    </font>
    <font>
      <b/>
      <sz val="20"/>
      <name val="Times New Roman"/>
      <family val="1"/>
    </font>
    <font>
      <sz val="16"/>
      <name val="Arial Cyr"/>
      <family val="2"/>
    </font>
    <font>
      <b/>
      <sz val="16"/>
      <name val="Times New Roman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8"/>
      <name val="Arial Cyr"/>
      <family val="2"/>
    </font>
    <font>
      <sz val="19"/>
      <name val="Times New Roman"/>
      <family val="1"/>
    </font>
    <font>
      <sz val="19"/>
      <name val="Arial Cyr"/>
      <family val="0"/>
    </font>
    <font>
      <sz val="22"/>
      <name val="Times New Roman"/>
      <family val="1"/>
    </font>
    <font>
      <u val="single"/>
      <sz val="22"/>
      <name val="Times New Roman"/>
      <family val="1"/>
    </font>
    <font>
      <sz val="14"/>
      <name val="Arial Cyr"/>
      <family val="2"/>
    </font>
    <font>
      <b/>
      <sz val="10"/>
      <name val="Arial Cyr"/>
      <family val="0"/>
    </font>
    <font>
      <b/>
      <i/>
      <sz val="14"/>
      <name val="Times New Roman"/>
      <family val="1"/>
    </font>
    <font>
      <b/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1" applyNumberFormat="0" applyAlignment="0" applyProtection="0"/>
    <xf numFmtId="0" fontId="55" fillId="26" borderId="2" applyNumberFormat="0" applyAlignment="0" applyProtection="0"/>
    <xf numFmtId="0" fontId="56" fillId="26" borderId="1" applyNumberFormat="0" applyAlignment="0" applyProtection="0"/>
    <xf numFmtId="0" fontId="7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7" borderId="7" applyNumberFormat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8" fillId="31" borderId="0" applyNumberFormat="0" applyBorder="0" applyAlignment="0" applyProtection="0"/>
  </cellStyleXfs>
  <cellXfs count="613">
    <xf numFmtId="0" fontId="0" fillId="0" borderId="0" xfId="0" applyAlignment="1">
      <alignment/>
    </xf>
    <xf numFmtId="0" fontId="3" fillId="0" borderId="0" xfId="0" applyFont="1" applyAlignment="1">
      <alignment/>
    </xf>
    <xf numFmtId="219" fontId="3" fillId="0" borderId="10" xfId="0" applyNumberFormat="1" applyFont="1" applyFill="1" applyBorder="1" applyAlignment="1" applyProtection="1">
      <alignment horizontal="center" vertical="center"/>
      <protection/>
    </xf>
    <xf numFmtId="219" fontId="5" fillId="0" borderId="10" xfId="0" applyNumberFormat="1" applyFont="1" applyFill="1" applyBorder="1" applyAlignment="1" applyProtection="1">
      <alignment horizontal="center" vertical="center"/>
      <protection/>
    </xf>
    <xf numFmtId="220" fontId="3" fillId="0" borderId="0" xfId="0" applyNumberFormat="1" applyFont="1" applyFill="1" applyBorder="1" applyAlignment="1" applyProtection="1">
      <alignment vertical="center"/>
      <protection/>
    </xf>
    <xf numFmtId="220" fontId="3" fillId="0" borderId="10" xfId="0" applyNumberFormat="1" applyFont="1" applyFill="1" applyBorder="1" applyAlignment="1" applyProtection="1">
      <alignment horizontal="center" vertical="center"/>
      <protection/>
    </xf>
    <xf numFmtId="220" fontId="3" fillId="0" borderId="11" xfId="0" applyNumberFormat="1" applyFont="1" applyFill="1" applyBorder="1" applyAlignment="1" applyProtection="1">
      <alignment horizontal="center" vertical="center"/>
      <protection/>
    </xf>
    <xf numFmtId="220" fontId="3" fillId="0" borderId="12" xfId="0" applyNumberFormat="1" applyFont="1" applyFill="1" applyBorder="1" applyAlignment="1" applyProtection="1">
      <alignment horizontal="center" vertical="center" wrapText="1"/>
      <protection/>
    </xf>
    <xf numFmtId="219" fontId="3" fillId="0" borderId="12" xfId="0" applyNumberFormat="1" applyFont="1" applyFill="1" applyBorder="1" applyAlignment="1" applyProtection="1">
      <alignment horizontal="center" vertical="center"/>
      <protection/>
    </xf>
    <xf numFmtId="219" fontId="5" fillId="0" borderId="12" xfId="0" applyNumberFormat="1" applyFont="1" applyFill="1" applyBorder="1" applyAlignment="1" applyProtection="1">
      <alignment horizontal="center" vertical="center"/>
      <protection/>
    </xf>
    <xf numFmtId="220" fontId="3" fillId="0" borderId="10" xfId="0" applyNumberFormat="1" applyFont="1" applyFill="1" applyBorder="1" applyAlignment="1" applyProtection="1">
      <alignment vertical="center"/>
      <protection/>
    </xf>
    <xf numFmtId="220" fontId="3" fillId="0" borderId="11" xfId="0" applyNumberFormat="1" applyFont="1" applyFill="1" applyBorder="1" applyAlignment="1" applyProtection="1">
      <alignment vertical="center"/>
      <protection/>
    </xf>
    <xf numFmtId="220" fontId="3" fillId="0" borderId="13" xfId="0" applyNumberFormat="1" applyFont="1" applyFill="1" applyBorder="1" applyAlignment="1" applyProtection="1">
      <alignment vertical="center"/>
      <protection/>
    </xf>
    <xf numFmtId="220" fontId="3" fillId="0" borderId="13" xfId="0" applyNumberFormat="1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>
      <alignment/>
    </xf>
    <xf numFmtId="0" fontId="24" fillId="0" borderId="13" xfId="0" applyFont="1" applyFill="1" applyBorder="1" applyAlignment="1">
      <alignment/>
    </xf>
    <xf numFmtId="0" fontId="24" fillId="0" borderId="14" xfId="0" applyFont="1" applyFill="1" applyBorder="1" applyAlignment="1">
      <alignment/>
    </xf>
    <xf numFmtId="0" fontId="24" fillId="0" borderId="15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4" fillId="0" borderId="0" xfId="0" applyFont="1" applyFill="1" applyAlignment="1">
      <alignment horizontal="left"/>
    </xf>
    <xf numFmtId="0" fontId="1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2" fillId="0" borderId="0" xfId="53" applyFont="1" applyFill="1">
      <alignment/>
      <protection/>
    </xf>
    <xf numFmtId="0" fontId="17" fillId="0" borderId="0" xfId="53" applyFont="1" applyFill="1">
      <alignment/>
      <protection/>
    </xf>
    <xf numFmtId="0" fontId="17" fillId="0" borderId="0" xfId="0" applyFont="1" applyFill="1" applyAlignment="1">
      <alignment/>
    </xf>
    <xf numFmtId="49" fontId="5" fillId="0" borderId="0" xfId="53" applyNumberFormat="1" applyFont="1" applyFill="1" applyBorder="1" applyAlignment="1">
      <alignment horizontal="right" vertical="center"/>
      <protection/>
    </xf>
    <xf numFmtId="49" fontId="0" fillId="0" borderId="0" xfId="0" applyNumberFormat="1" applyFill="1" applyBorder="1" applyAlignment="1">
      <alignment horizontal="right" vertical="center"/>
    </xf>
    <xf numFmtId="0" fontId="3" fillId="0" borderId="0" xfId="53" applyFont="1" applyFill="1" applyBorder="1" applyAlignment="1">
      <alignment horizontal="right" vertical="center"/>
      <protection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center" vertical="center" wrapText="1"/>
      <protection/>
    </xf>
    <xf numFmtId="220" fontId="3" fillId="0" borderId="17" xfId="0" applyNumberFormat="1" applyFont="1" applyFill="1" applyBorder="1" applyAlignment="1" applyProtection="1">
      <alignment horizontal="center" vertical="center" wrapText="1"/>
      <protection/>
    </xf>
    <xf numFmtId="220" fontId="3" fillId="0" borderId="18" xfId="0" applyNumberFormat="1" applyFont="1" applyFill="1" applyBorder="1" applyAlignment="1" applyProtection="1">
      <alignment horizontal="center" vertical="center" wrapText="1"/>
      <protection/>
    </xf>
    <xf numFmtId="220" fontId="3" fillId="0" borderId="19" xfId="0" applyNumberFormat="1" applyFont="1" applyFill="1" applyBorder="1" applyAlignment="1" applyProtection="1">
      <alignment horizontal="center" vertical="center" wrapText="1"/>
      <protection/>
    </xf>
    <xf numFmtId="220" fontId="3" fillId="0" borderId="20" xfId="0" applyNumberFormat="1" applyFont="1" applyFill="1" applyBorder="1" applyAlignment="1" applyProtection="1">
      <alignment horizontal="center" vertical="center" wrapText="1"/>
      <protection/>
    </xf>
    <xf numFmtId="22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24" fillId="0" borderId="0" xfId="0" applyFont="1" applyFill="1" applyAlignment="1">
      <alignment wrapText="1"/>
    </xf>
    <xf numFmtId="0" fontId="9" fillId="0" borderId="22" xfId="0" applyFont="1" applyFill="1" applyBorder="1" applyAlignment="1">
      <alignment horizontal="center" wrapText="1"/>
    </xf>
    <xf numFmtId="0" fontId="28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2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1" fontId="4" fillId="32" borderId="10" xfId="0" applyNumberFormat="1" applyFont="1" applyFill="1" applyBorder="1" applyAlignment="1">
      <alignment horizontal="center" vertical="center" wrapText="1"/>
    </xf>
    <xf numFmtId="0" fontId="1" fillId="32" borderId="0" xfId="0" applyFont="1" applyFill="1" applyAlignment="1">
      <alignment/>
    </xf>
    <xf numFmtId="0" fontId="4" fillId="32" borderId="24" xfId="0" applyFont="1" applyFill="1" applyBorder="1" applyAlignment="1">
      <alignment horizontal="center" vertical="center" wrapText="1"/>
    </xf>
    <xf numFmtId="0" fontId="4" fillId="32" borderId="25" xfId="0" applyFont="1" applyFill="1" applyBorder="1" applyAlignment="1">
      <alignment horizontal="center" vertical="center" wrapText="1"/>
    </xf>
    <xf numFmtId="0" fontId="4" fillId="32" borderId="25" xfId="0" applyFont="1" applyFill="1" applyBorder="1" applyAlignment="1">
      <alignment/>
    </xf>
    <xf numFmtId="0" fontId="4" fillId="32" borderId="26" xfId="0" applyFont="1" applyFill="1" applyBorder="1" applyAlignment="1">
      <alignment/>
    </xf>
    <xf numFmtId="0" fontId="4" fillId="32" borderId="0" xfId="0" applyFont="1" applyFill="1" applyAlignment="1">
      <alignment/>
    </xf>
    <xf numFmtId="49" fontId="1" fillId="32" borderId="27" xfId="0" applyNumberFormat="1" applyFont="1" applyFill="1" applyBorder="1" applyAlignment="1">
      <alignment horizontal="center" vertical="center" wrapText="1"/>
    </xf>
    <xf numFmtId="49" fontId="4" fillId="32" borderId="24" xfId="0" applyNumberFormat="1" applyFont="1" applyFill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/>
    </xf>
    <xf numFmtId="0" fontId="4" fillId="32" borderId="11" xfId="0" applyFont="1" applyFill="1" applyBorder="1" applyAlignment="1">
      <alignment/>
    </xf>
    <xf numFmtId="0" fontId="4" fillId="32" borderId="28" xfId="0" applyNumberFormat="1" applyFont="1" applyFill="1" applyBorder="1" applyAlignment="1" applyProtection="1">
      <alignment horizontal="center" vertical="center"/>
      <protection/>
    </xf>
    <xf numFmtId="0" fontId="4" fillId="32" borderId="29" xfId="0" applyFont="1" applyFill="1" applyBorder="1" applyAlignment="1">
      <alignment horizontal="center" vertical="center" wrapText="1"/>
    </xf>
    <xf numFmtId="0" fontId="4" fillId="32" borderId="30" xfId="0" applyFont="1" applyFill="1" applyBorder="1" applyAlignment="1">
      <alignment horizontal="center" vertical="center" wrapText="1"/>
    </xf>
    <xf numFmtId="0" fontId="4" fillId="32" borderId="31" xfId="0" applyFont="1" applyFill="1" applyBorder="1" applyAlignment="1">
      <alignment horizontal="center" vertical="center" wrapText="1"/>
    </xf>
    <xf numFmtId="0" fontId="4" fillId="32" borderId="32" xfId="0" applyFont="1" applyFill="1" applyBorder="1" applyAlignment="1">
      <alignment horizontal="center" vertical="center" wrapText="1"/>
    </xf>
    <xf numFmtId="0" fontId="4" fillId="32" borderId="28" xfId="0" applyFont="1" applyFill="1" applyBorder="1" applyAlignment="1">
      <alignment horizontal="center" vertical="center" wrapText="1"/>
    </xf>
    <xf numFmtId="0" fontId="4" fillId="32" borderId="28" xfId="0" applyFont="1" applyFill="1" applyBorder="1" applyAlignment="1">
      <alignment/>
    </xf>
    <xf numFmtId="49" fontId="4" fillId="32" borderId="33" xfId="0" applyNumberFormat="1" applyFont="1" applyFill="1" applyBorder="1" applyAlignment="1">
      <alignment horizontal="center" vertical="center" wrapText="1"/>
    </xf>
    <xf numFmtId="220" fontId="4" fillId="32" borderId="28" xfId="0" applyNumberFormat="1" applyFont="1" applyFill="1" applyBorder="1" applyAlignment="1" applyProtection="1">
      <alignment horizontal="center" vertical="center"/>
      <protection/>
    </xf>
    <xf numFmtId="0" fontId="1" fillId="32" borderId="28" xfId="0" applyFont="1" applyFill="1" applyBorder="1" applyAlignment="1">
      <alignment horizontal="center" vertical="center" wrapText="1"/>
    </xf>
    <xf numFmtId="0" fontId="4" fillId="32" borderId="28" xfId="0" applyFont="1" applyFill="1" applyBorder="1" applyAlignment="1">
      <alignment horizontal="center" vertical="center" wrapText="1"/>
    </xf>
    <xf numFmtId="0" fontId="4" fillId="32" borderId="24" xfId="0" applyFont="1" applyFill="1" applyBorder="1" applyAlignment="1">
      <alignment vertical="center" wrapText="1"/>
    </xf>
    <xf numFmtId="1" fontId="4" fillId="32" borderId="24" xfId="0" applyNumberFormat="1" applyFont="1" applyFill="1" applyBorder="1" applyAlignment="1">
      <alignment horizontal="center" vertical="center" wrapText="1"/>
    </xf>
    <xf numFmtId="0" fontId="4" fillId="32" borderId="34" xfId="0" applyFont="1" applyFill="1" applyBorder="1" applyAlignment="1">
      <alignment vertical="center" wrapText="1"/>
    </xf>
    <xf numFmtId="0" fontId="4" fillId="32" borderId="28" xfId="0" applyFont="1" applyFill="1" applyBorder="1" applyAlignment="1">
      <alignment vertical="center" wrapText="1"/>
    </xf>
    <xf numFmtId="0" fontId="4" fillId="32" borderId="35" xfId="0" applyFont="1" applyFill="1" applyBorder="1" applyAlignment="1">
      <alignment vertical="center" wrapText="1"/>
    </xf>
    <xf numFmtId="49" fontId="1" fillId="32" borderId="34" xfId="0" applyNumberFormat="1" applyFont="1" applyFill="1" applyBorder="1" applyAlignment="1">
      <alignment horizontal="center" vertical="center" wrapText="1"/>
    </xf>
    <xf numFmtId="0" fontId="24" fillId="32" borderId="0" xfId="0" applyFont="1" applyFill="1" applyAlignment="1">
      <alignment/>
    </xf>
    <xf numFmtId="220" fontId="3" fillId="32" borderId="0" xfId="0" applyNumberFormat="1" applyFont="1" applyFill="1" applyBorder="1" applyAlignment="1" applyProtection="1">
      <alignment vertical="center"/>
      <protection/>
    </xf>
    <xf numFmtId="0" fontId="4" fillId="32" borderId="13" xfId="0" applyFont="1" applyFill="1" applyBorder="1" applyAlignment="1">
      <alignment horizontal="center"/>
    </xf>
    <xf numFmtId="0" fontId="1" fillId="32" borderId="11" xfId="0" applyFont="1" applyFill="1" applyBorder="1" applyAlignment="1">
      <alignment/>
    </xf>
    <xf numFmtId="0" fontId="1" fillId="32" borderId="13" xfId="0" applyFont="1" applyFill="1" applyBorder="1" applyAlignment="1">
      <alignment/>
    </xf>
    <xf numFmtId="49" fontId="3" fillId="32" borderId="36" xfId="0" applyNumberFormat="1" applyFont="1" applyFill="1" applyBorder="1" applyAlignment="1" applyProtection="1">
      <alignment horizontal="center" vertical="center" wrapText="1"/>
      <protection/>
    </xf>
    <xf numFmtId="0" fontId="5" fillId="32" borderId="36" xfId="0" applyFont="1" applyFill="1" applyBorder="1" applyAlignment="1" applyProtection="1">
      <alignment horizontal="left" vertical="center" wrapText="1"/>
      <protection/>
    </xf>
    <xf numFmtId="0" fontId="3" fillId="32" borderId="37" xfId="0" applyFont="1" applyFill="1" applyBorder="1" applyAlignment="1" applyProtection="1">
      <alignment horizontal="center" vertical="center" wrapText="1"/>
      <protection/>
    </xf>
    <xf numFmtId="0" fontId="3" fillId="32" borderId="38" xfId="0" applyFont="1" applyFill="1" applyBorder="1" applyAlignment="1" applyProtection="1">
      <alignment horizontal="center" vertical="center" wrapText="1"/>
      <protection/>
    </xf>
    <xf numFmtId="0" fontId="3" fillId="32" borderId="39" xfId="0" applyFont="1" applyFill="1" applyBorder="1" applyAlignment="1" applyProtection="1">
      <alignment horizontal="center" vertical="center" wrapText="1"/>
      <protection/>
    </xf>
    <xf numFmtId="213" fontId="5" fillId="32" borderId="36" xfId="0" applyNumberFormat="1" applyFont="1" applyFill="1" applyBorder="1" applyAlignment="1" applyProtection="1">
      <alignment horizontal="center" vertical="center" wrapText="1"/>
      <protection/>
    </xf>
    <xf numFmtId="0" fontId="5" fillId="32" borderId="36" xfId="0" applyFont="1" applyFill="1" applyBorder="1" applyAlignment="1" applyProtection="1">
      <alignment horizontal="center" vertical="center" wrapText="1"/>
      <protection/>
    </xf>
    <xf numFmtId="0" fontId="5" fillId="32" borderId="40" xfId="0" applyFont="1" applyFill="1" applyBorder="1" applyAlignment="1" applyProtection="1">
      <alignment horizontal="center" vertical="center" wrapText="1"/>
      <protection/>
    </xf>
    <xf numFmtId="0" fontId="5" fillId="32" borderId="38" xfId="0" applyFont="1" applyFill="1" applyBorder="1" applyAlignment="1" applyProtection="1">
      <alignment horizontal="center" vertical="center" wrapText="1"/>
      <protection/>
    </xf>
    <xf numFmtId="0" fontId="5" fillId="32" borderId="41" xfId="0" applyFont="1" applyFill="1" applyBorder="1" applyAlignment="1" applyProtection="1">
      <alignment horizontal="center" vertical="center" wrapText="1"/>
      <protection/>
    </xf>
    <xf numFmtId="1" fontId="3" fillId="32" borderId="37" xfId="0" applyNumberFormat="1" applyFont="1" applyFill="1" applyBorder="1" applyAlignment="1">
      <alignment horizontal="center" vertical="center" wrapText="1"/>
    </xf>
    <xf numFmtId="1" fontId="3" fillId="32" borderId="39" xfId="0" applyNumberFormat="1" applyFont="1" applyFill="1" applyBorder="1" applyAlignment="1">
      <alignment horizontal="center" vertical="center" wrapText="1"/>
    </xf>
    <xf numFmtId="1" fontId="3" fillId="32" borderId="40" xfId="0" applyNumberFormat="1" applyFont="1" applyFill="1" applyBorder="1" applyAlignment="1">
      <alignment horizontal="center" vertical="center" wrapText="1"/>
    </xf>
    <xf numFmtId="1" fontId="3" fillId="32" borderId="41" xfId="0" applyNumberFormat="1" applyFont="1" applyFill="1" applyBorder="1" applyAlignment="1">
      <alignment horizontal="center"/>
    </xf>
    <xf numFmtId="0" fontId="5" fillId="32" borderId="37" xfId="0" applyFont="1" applyFill="1" applyBorder="1" applyAlignment="1">
      <alignment horizontal="center"/>
    </xf>
    <xf numFmtId="0" fontId="5" fillId="32" borderId="39" xfId="0" applyFont="1" applyFill="1" applyBorder="1" applyAlignment="1">
      <alignment horizontal="center"/>
    </xf>
    <xf numFmtId="0" fontId="3" fillId="32" borderId="40" xfId="0" applyFont="1" applyFill="1" applyBorder="1" applyAlignment="1">
      <alignment horizontal="center"/>
    </xf>
    <xf numFmtId="0" fontId="3" fillId="32" borderId="39" xfId="0" applyFont="1" applyFill="1" applyBorder="1" applyAlignment="1">
      <alignment horizontal="center"/>
    </xf>
    <xf numFmtId="49" fontId="3" fillId="32" borderId="42" xfId="0" applyNumberFormat="1" applyFont="1" applyFill="1" applyBorder="1" applyAlignment="1" applyProtection="1">
      <alignment horizontal="center" vertical="center" wrapText="1"/>
      <protection/>
    </xf>
    <xf numFmtId="49" fontId="3" fillId="32" borderId="10" xfId="54" applyNumberFormat="1" applyFont="1" applyFill="1" applyBorder="1" applyAlignment="1">
      <alignment horizontal="left" vertical="center" wrapText="1"/>
      <protection/>
    </xf>
    <xf numFmtId="0" fontId="3" fillId="32" borderId="43" xfId="0" applyFont="1" applyFill="1" applyBorder="1" applyAlignment="1" applyProtection="1">
      <alignment horizontal="center" vertical="center" wrapText="1"/>
      <protection/>
    </xf>
    <xf numFmtId="0" fontId="3" fillId="32" borderId="10" xfId="0" applyFont="1" applyFill="1" applyBorder="1" applyAlignment="1" applyProtection="1">
      <alignment horizontal="center" vertical="center" wrapText="1"/>
      <protection/>
    </xf>
    <xf numFmtId="0" fontId="3" fillId="32" borderId="13" xfId="0" applyFont="1" applyFill="1" applyBorder="1" applyAlignment="1" applyProtection="1">
      <alignment horizontal="center" vertical="center" wrapText="1"/>
      <protection/>
    </xf>
    <xf numFmtId="213" fontId="3" fillId="32" borderId="42" xfId="0" applyNumberFormat="1" applyFont="1" applyFill="1" applyBorder="1" applyAlignment="1" applyProtection="1">
      <alignment horizontal="center" vertical="center" wrapText="1"/>
      <protection/>
    </xf>
    <xf numFmtId="0" fontId="3" fillId="32" borderId="42" xfId="0" applyFont="1" applyFill="1" applyBorder="1" applyAlignment="1" applyProtection="1">
      <alignment horizontal="center" vertical="center" wrapText="1"/>
      <protection/>
    </xf>
    <xf numFmtId="0" fontId="3" fillId="32" borderId="11" xfId="0" applyFont="1" applyFill="1" applyBorder="1" applyAlignment="1" applyProtection="1">
      <alignment horizontal="center" vertical="center" wrapText="1"/>
      <protection/>
    </xf>
    <xf numFmtId="0" fontId="3" fillId="32" borderId="12" xfId="0" applyFont="1" applyFill="1" applyBorder="1" applyAlignment="1" applyProtection="1">
      <alignment horizontal="center" vertical="center" wrapText="1"/>
      <protection/>
    </xf>
    <xf numFmtId="1" fontId="3" fillId="32" borderId="43" xfId="0" applyNumberFormat="1" applyFont="1" applyFill="1" applyBorder="1" applyAlignment="1">
      <alignment horizontal="center" vertical="center" wrapText="1"/>
    </xf>
    <xf numFmtId="1" fontId="3" fillId="32" borderId="13" xfId="0" applyNumberFormat="1" applyFont="1" applyFill="1" applyBorder="1" applyAlignment="1">
      <alignment horizontal="center" vertical="center" wrapText="1"/>
    </xf>
    <xf numFmtId="1" fontId="3" fillId="32" borderId="11" xfId="0" applyNumberFormat="1" applyFont="1" applyFill="1" applyBorder="1" applyAlignment="1">
      <alignment horizontal="center" vertical="center" wrapText="1"/>
    </xf>
    <xf numFmtId="1" fontId="3" fillId="32" borderId="12" xfId="0" applyNumberFormat="1" applyFont="1" applyFill="1" applyBorder="1" applyAlignment="1">
      <alignment horizontal="center"/>
    </xf>
    <xf numFmtId="0" fontId="5" fillId="32" borderId="43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49" fontId="3" fillId="32" borderId="44" xfId="0" applyNumberFormat="1" applyFont="1" applyFill="1" applyBorder="1" applyAlignment="1" applyProtection="1">
      <alignment horizontal="center" vertical="center" wrapText="1"/>
      <protection/>
    </xf>
    <xf numFmtId="0" fontId="3" fillId="32" borderId="45" xfId="0" applyFont="1" applyFill="1" applyBorder="1" applyAlignment="1" applyProtection="1">
      <alignment horizontal="center" vertical="center" wrapText="1"/>
      <protection/>
    </xf>
    <xf numFmtId="0" fontId="3" fillId="32" borderId="19" xfId="0" applyFont="1" applyFill="1" applyBorder="1" applyAlignment="1" applyProtection="1">
      <alignment horizontal="center" vertical="center" wrapText="1"/>
      <protection/>
    </xf>
    <xf numFmtId="0" fontId="3" fillId="32" borderId="20" xfId="0" applyFont="1" applyFill="1" applyBorder="1" applyAlignment="1" applyProtection="1">
      <alignment horizontal="center" vertical="center" wrapText="1"/>
      <protection/>
    </xf>
    <xf numFmtId="213" fontId="3" fillId="32" borderId="44" xfId="0" applyNumberFormat="1" applyFont="1" applyFill="1" applyBorder="1" applyAlignment="1" applyProtection="1">
      <alignment horizontal="center" vertical="center" wrapText="1"/>
      <protection/>
    </xf>
    <xf numFmtId="0" fontId="3" fillId="32" borderId="44" xfId="0" applyFont="1" applyFill="1" applyBorder="1" applyAlignment="1" applyProtection="1">
      <alignment horizontal="center" vertical="center" wrapText="1"/>
      <protection/>
    </xf>
    <xf numFmtId="0" fontId="3" fillId="32" borderId="21" xfId="0" applyFont="1" applyFill="1" applyBorder="1" applyAlignment="1" applyProtection="1">
      <alignment horizontal="center" vertical="center" wrapText="1"/>
      <protection/>
    </xf>
    <xf numFmtId="0" fontId="3" fillId="32" borderId="46" xfId="0" applyFont="1" applyFill="1" applyBorder="1" applyAlignment="1" applyProtection="1">
      <alignment horizontal="center" vertical="center" wrapText="1"/>
      <protection/>
    </xf>
    <xf numFmtId="1" fontId="3" fillId="32" borderId="45" xfId="0" applyNumberFormat="1" applyFont="1" applyFill="1" applyBorder="1" applyAlignment="1">
      <alignment horizontal="center" vertical="center" wrapText="1"/>
    </xf>
    <xf numFmtId="1" fontId="3" fillId="32" borderId="20" xfId="0" applyNumberFormat="1" applyFont="1" applyFill="1" applyBorder="1" applyAlignment="1">
      <alignment horizontal="center" vertical="center" wrapText="1"/>
    </xf>
    <xf numFmtId="1" fontId="3" fillId="32" borderId="21" xfId="0" applyNumberFormat="1" applyFont="1" applyFill="1" applyBorder="1" applyAlignment="1">
      <alignment horizontal="center" vertical="center" wrapText="1"/>
    </xf>
    <xf numFmtId="1" fontId="3" fillId="32" borderId="46" xfId="0" applyNumberFormat="1" applyFont="1" applyFill="1" applyBorder="1" applyAlignment="1">
      <alignment horizontal="center" vertical="center"/>
    </xf>
    <xf numFmtId="0" fontId="5" fillId="32" borderId="45" xfId="0" applyFont="1" applyFill="1" applyBorder="1" applyAlignment="1">
      <alignment horizontal="center"/>
    </xf>
    <xf numFmtId="0" fontId="5" fillId="32" borderId="20" xfId="0" applyFont="1" applyFill="1" applyBorder="1" applyAlignment="1">
      <alignment horizontal="center"/>
    </xf>
    <xf numFmtId="0" fontId="3" fillId="32" borderId="21" xfId="0" applyFont="1" applyFill="1" applyBorder="1" applyAlignment="1">
      <alignment horizontal="center"/>
    </xf>
    <xf numFmtId="0" fontId="3" fillId="32" borderId="20" xfId="0" applyFont="1" applyFill="1" applyBorder="1" applyAlignment="1">
      <alignment horizontal="center"/>
    </xf>
    <xf numFmtId="0" fontId="1" fillId="32" borderId="47" xfId="0" applyFont="1" applyFill="1" applyBorder="1" applyAlignment="1">
      <alignment/>
    </xf>
    <xf numFmtId="0" fontId="1" fillId="32" borderId="48" xfId="0" applyFont="1" applyFill="1" applyBorder="1" applyAlignment="1">
      <alignment/>
    </xf>
    <xf numFmtId="49" fontId="3" fillId="32" borderId="0" xfId="0" applyNumberFormat="1" applyFont="1" applyFill="1" applyBorder="1" applyAlignment="1" applyProtection="1">
      <alignment horizontal="center" vertical="center"/>
      <protection/>
    </xf>
    <xf numFmtId="49" fontId="3" fillId="32" borderId="0" xfId="54" applyNumberFormat="1" applyFont="1" applyFill="1" applyBorder="1" applyAlignment="1">
      <alignment horizontal="left" vertical="center" wrapText="1"/>
      <protection/>
    </xf>
    <xf numFmtId="1" fontId="3" fillId="32" borderId="0" xfId="54" applyNumberFormat="1" applyFont="1" applyFill="1" applyBorder="1" applyAlignment="1">
      <alignment horizontal="center" vertical="center"/>
      <protection/>
    </xf>
    <xf numFmtId="212" fontId="3" fillId="32" borderId="0" xfId="54" applyNumberFormat="1" applyFont="1" applyFill="1" applyBorder="1" applyAlignment="1" applyProtection="1">
      <alignment vertical="center"/>
      <protection/>
    </xf>
    <xf numFmtId="0" fontId="5" fillId="32" borderId="0" xfId="0" applyFont="1" applyFill="1" applyBorder="1" applyAlignment="1" applyProtection="1">
      <alignment horizontal="center" vertical="center"/>
      <protection/>
    </xf>
    <xf numFmtId="1" fontId="3" fillId="32" borderId="0" xfId="54" applyNumberFormat="1" applyFont="1" applyFill="1" applyBorder="1" applyAlignment="1" applyProtection="1">
      <alignment horizontal="center" vertical="center"/>
      <protection/>
    </xf>
    <xf numFmtId="212" fontId="3" fillId="32" borderId="0" xfId="54" applyNumberFormat="1" applyFont="1" applyFill="1" applyBorder="1" applyAlignment="1" applyProtection="1">
      <alignment horizontal="center" vertical="center"/>
      <protection/>
    </xf>
    <xf numFmtId="1" fontId="3" fillId="32" borderId="0" xfId="54" applyNumberFormat="1" applyFont="1" applyFill="1" applyBorder="1" applyAlignment="1">
      <alignment horizontal="center" vertical="center" wrapText="1"/>
      <protection/>
    </xf>
    <xf numFmtId="0" fontId="24" fillId="32" borderId="0" xfId="0" applyFont="1" applyFill="1" applyBorder="1" applyAlignment="1">
      <alignment/>
    </xf>
    <xf numFmtId="220" fontId="1" fillId="32" borderId="0" xfId="0" applyNumberFormat="1" applyFont="1" applyFill="1" applyBorder="1" applyAlignment="1" applyProtection="1">
      <alignment vertical="center"/>
      <protection/>
    </xf>
    <xf numFmtId="0" fontId="4" fillId="32" borderId="0" xfId="0" applyFont="1" applyFill="1" applyBorder="1" applyAlignment="1" applyProtection="1">
      <alignment horizontal="right" vertical="center"/>
      <protection/>
    </xf>
    <xf numFmtId="0" fontId="5" fillId="32" borderId="0" xfId="0" applyFont="1" applyFill="1" applyBorder="1" applyAlignment="1" applyProtection="1">
      <alignment horizontal="center"/>
      <protection/>
    </xf>
    <xf numFmtId="0" fontId="5" fillId="32" borderId="0" xfId="0" applyFont="1" applyFill="1" applyBorder="1" applyAlignment="1" applyProtection="1">
      <alignment wrapText="1"/>
      <protection/>
    </xf>
    <xf numFmtId="220" fontId="3" fillId="32" borderId="0" xfId="0" applyNumberFormat="1" applyFont="1" applyFill="1" applyBorder="1" applyAlignment="1" applyProtection="1">
      <alignment horizontal="center" vertical="center"/>
      <protection/>
    </xf>
    <xf numFmtId="0" fontId="3" fillId="32" borderId="0" xfId="0" applyFont="1" applyFill="1" applyBorder="1" applyAlignment="1">
      <alignment horizontal="center"/>
    </xf>
    <xf numFmtId="0" fontId="4" fillId="32" borderId="49" xfId="0" applyNumberFormat="1" applyFont="1" applyFill="1" applyBorder="1" applyAlignment="1">
      <alignment horizontal="center" vertical="center" wrapText="1"/>
    </xf>
    <xf numFmtId="0" fontId="4" fillId="32" borderId="30" xfId="0" applyFont="1" applyFill="1" applyBorder="1" applyAlignment="1">
      <alignment/>
    </xf>
    <xf numFmtId="0" fontId="4" fillId="32" borderId="30" xfId="0" applyFont="1" applyFill="1" applyBorder="1" applyAlignment="1">
      <alignment vertical="center" wrapText="1"/>
    </xf>
    <xf numFmtId="0" fontId="4" fillId="32" borderId="28" xfId="0" applyFont="1" applyFill="1" applyBorder="1" applyAlignment="1">
      <alignment horizontal="center" vertical="center" wrapText="1"/>
    </xf>
    <xf numFmtId="0" fontId="10" fillId="32" borderId="50" xfId="0" applyFont="1" applyFill="1" applyBorder="1" applyAlignment="1">
      <alignment wrapText="1"/>
    </xf>
    <xf numFmtId="0" fontId="4" fillId="32" borderId="43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vertical="center" wrapText="1"/>
    </xf>
    <xf numFmtId="0" fontId="4" fillId="32" borderId="12" xfId="0" applyFont="1" applyFill="1" applyBorder="1" applyAlignment="1">
      <alignment vertical="center" wrapText="1"/>
    </xf>
    <xf numFmtId="0" fontId="4" fillId="32" borderId="51" xfId="0" applyFont="1" applyFill="1" applyBorder="1" applyAlignment="1">
      <alignment horizontal="center" vertical="center" wrapText="1"/>
    </xf>
    <xf numFmtId="1" fontId="4" fillId="32" borderId="13" xfId="0" applyNumberFormat="1" applyFont="1" applyFill="1" applyBorder="1" applyAlignment="1" applyProtection="1">
      <alignment horizontal="center" vertical="center"/>
      <protection/>
    </xf>
    <xf numFmtId="0" fontId="4" fillId="32" borderId="52" xfId="0" applyFont="1" applyFill="1" applyBorder="1" applyAlignment="1">
      <alignment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35" xfId="0" applyFont="1" applyFill="1" applyBorder="1" applyAlignment="1">
      <alignment/>
    </xf>
    <xf numFmtId="0" fontId="4" fillId="32" borderId="49" xfId="0" applyFont="1" applyFill="1" applyBorder="1" applyAlignment="1">
      <alignment/>
    </xf>
    <xf numFmtId="0" fontId="4" fillId="32" borderId="49" xfId="0" applyFont="1" applyFill="1" applyBorder="1" applyAlignment="1">
      <alignment horizontal="center" vertical="center" wrapText="1"/>
    </xf>
    <xf numFmtId="1" fontId="4" fillId="32" borderId="25" xfId="0" applyNumberFormat="1" applyFont="1" applyFill="1" applyBorder="1" applyAlignment="1" applyProtection="1">
      <alignment horizontal="center" vertical="center"/>
      <protection/>
    </xf>
    <xf numFmtId="0" fontId="4" fillId="32" borderId="35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/>
    </xf>
    <xf numFmtId="0" fontId="4" fillId="32" borderId="53" xfId="0" applyNumberFormat="1" applyFont="1" applyFill="1" applyBorder="1" applyAlignment="1" applyProtection="1">
      <alignment horizontal="center" vertical="center"/>
      <protection/>
    </xf>
    <xf numFmtId="0" fontId="4" fillId="32" borderId="24" xfId="0" applyFont="1" applyFill="1" applyBorder="1" applyAlignment="1">
      <alignment wrapText="1"/>
    </xf>
    <xf numFmtId="0" fontId="4" fillId="32" borderId="35" xfId="0" applyFont="1" applyFill="1" applyBorder="1" applyAlignment="1">
      <alignment wrapText="1"/>
    </xf>
    <xf numFmtId="0" fontId="4" fillId="32" borderId="28" xfId="0" applyFont="1" applyFill="1" applyBorder="1" applyAlignment="1">
      <alignment horizontal="center" vertical="center" wrapText="1"/>
    </xf>
    <xf numFmtId="0" fontId="17" fillId="32" borderId="0" xfId="0" applyFont="1" applyFill="1" applyBorder="1" applyAlignment="1">
      <alignment horizontal="left"/>
    </xf>
    <xf numFmtId="0" fontId="4" fillId="32" borderId="28" xfId="0" applyFont="1" applyFill="1" applyBorder="1" applyAlignment="1">
      <alignment horizontal="center"/>
    </xf>
    <xf numFmtId="0" fontId="21" fillId="0" borderId="0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4" fillId="0" borderId="39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49" fontId="9" fillId="0" borderId="0" xfId="53" applyNumberFormat="1" applyFont="1" applyFill="1" applyBorder="1" applyAlignment="1">
      <alignment vertical="center" wrapText="1"/>
      <protection/>
    </xf>
    <xf numFmtId="49" fontId="10" fillId="0" borderId="0" xfId="53" applyNumberFormat="1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wrapText="1"/>
    </xf>
    <xf numFmtId="0" fontId="10" fillId="0" borderId="0" xfId="53" applyFont="1" applyFill="1" applyBorder="1" applyAlignment="1">
      <alignment vertical="center" wrapText="1"/>
      <protection/>
    </xf>
    <xf numFmtId="0" fontId="17" fillId="0" borderId="0" xfId="53" applyFont="1" applyFill="1" applyAlignment="1">
      <alignment/>
      <protection/>
    </xf>
    <xf numFmtId="0" fontId="2" fillId="0" borderId="0" xfId="53" applyFont="1" applyFill="1" applyAlignment="1">
      <alignment/>
      <protection/>
    </xf>
    <xf numFmtId="0" fontId="4" fillId="32" borderId="50" xfId="0" applyNumberFormat="1" applyFont="1" applyFill="1" applyBorder="1" applyAlignment="1" applyProtection="1">
      <alignment horizontal="center" vertical="center"/>
      <protection/>
    </xf>
    <xf numFmtId="0" fontId="4" fillId="32" borderId="58" xfId="0" applyFont="1" applyFill="1" applyBorder="1" applyAlignment="1">
      <alignment wrapText="1"/>
    </xf>
    <xf numFmtId="0" fontId="4" fillId="32" borderId="23" xfId="0" applyFont="1" applyFill="1" applyBorder="1" applyAlignment="1">
      <alignment horizontal="center" vertical="center" wrapText="1"/>
    </xf>
    <xf numFmtId="220" fontId="3" fillId="0" borderId="31" xfId="0" applyNumberFormat="1" applyFont="1" applyFill="1" applyBorder="1" applyAlignment="1" applyProtection="1">
      <alignment horizontal="center" vertical="center" wrapText="1"/>
      <protection/>
    </xf>
    <xf numFmtId="49" fontId="1" fillId="0" borderId="36" xfId="0" applyNumberFormat="1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center" vertical="center" wrapText="1"/>
    </xf>
    <xf numFmtId="49" fontId="4" fillId="0" borderId="38" xfId="0" applyNumberFormat="1" applyFont="1" applyFill="1" applyBorder="1" applyAlignment="1">
      <alignment horizontal="center" vertical="center" wrapText="1"/>
    </xf>
    <xf numFmtId="220" fontId="4" fillId="0" borderId="39" xfId="0" applyNumberFormat="1" applyFont="1" applyFill="1" applyBorder="1" applyAlignment="1" applyProtection="1">
      <alignment horizontal="center" vertical="center" wrapText="1"/>
      <protection/>
    </xf>
    <xf numFmtId="0" fontId="4" fillId="0" borderId="59" xfId="0" applyNumberFormat="1" applyFont="1" applyFill="1" applyBorder="1" applyAlignment="1" applyProtection="1">
      <alignment horizontal="center" vertical="center"/>
      <protection/>
    </xf>
    <xf numFmtId="0" fontId="4" fillId="0" borderId="49" xfId="0" applyNumberFormat="1" applyFont="1" applyFill="1" applyBorder="1" applyAlignment="1" applyProtection="1">
      <alignment horizontal="center" vertical="center"/>
      <protection/>
    </xf>
    <xf numFmtId="0" fontId="4" fillId="0" borderId="24" xfId="0" applyNumberFormat="1" applyFont="1" applyFill="1" applyBorder="1" applyAlignment="1" applyProtection="1">
      <alignment horizontal="center" vertical="center"/>
      <protection/>
    </xf>
    <xf numFmtId="0" fontId="4" fillId="0" borderId="25" xfId="0" applyNumberFormat="1" applyFont="1" applyFill="1" applyBorder="1" applyAlignment="1" applyProtection="1">
      <alignment horizontal="center" vertical="center"/>
      <protection/>
    </xf>
    <xf numFmtId="0" fontId="4" fillId="0" borderId="49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center" vertical="center" wrapText="1"/>
    </xf>
    <xf numFmtId="0" fontId="4" fillId="0" borderId="25" xfId="0" applyNumberFormat="1" applyFont="1" applyFill="1" applyBorder="1" applyAlignment="1">
      <alignment horizontal="center" vertical="center" wrapText="1"/>
    </xf>
    <xf numFmtId="0" fontId="4" fillId="0" borderId="50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49" fontId="1" fillId="0" borderId="27" xfId="0" applyNumberFormat="1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right" vertical="center" wrapText="1"/>
    </xf>
    <xf numFmtId="0" fontId="4" fillId="0" borderId="43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22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59" xfId="0" applyNumberFormat="1" applyFont="1" applyFill="1" applyBorder="1" applyAlignment="1" applyProtection="1">
      <alignment horizontal="center" vertical="center"/>
      <protection/>
    </xf>
    <xf numFmtId="0" fontId="1" fillId="0" borderId="49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25" xfId="0" applyNumberFormat="1" applyFont="1" applyFill="1" applyBorder="1" applyAlignment="1" applyProtection="1">
      <alignment horizontal="center" vertical="center"/>
      <protection/>
    </xf>
    <xf numFmtId="0" fontId="4" fillId="0" borderId="60" xfId="0" applyNumberFormat="1" applyFont="1" applyFill="1" applyBorder="1" applyAlignment="1">
      <alignment horizontal="center" vertical="center" wrapText="1"/>
    </xf>
    <xf numFmtId="0" fontId="4" fillId="0" borderId="31" xfId="0" applyNumberFormat="1" applyFont="1" applyFill="1" applyBorder="1" applyAlignment="1">
      <alignment horizontal="center" vertical="center" wrapText="1"/>
    </xf>
    <xf numFmtId="0" fontId="4" fillId="0" borderId="58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>
      <alignment horizontal="center" vertical="center" wrapText="1"/>
    </xf>
    <xf numFmtId="49" fontId="1" fillId="0" borderId="42" xfId="0" applyNumberFormat="1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wrapText="1"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43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61" xfId="0" applyNumberFormat="1" applyFont="1" applyFill="1" applyBorder="1" applyAlignment="1">
      <alignment horizontal="center" vertical="center" wrapText="1"/>
    </xf>
    <xf numFmtId="0" fontId="4" fillId="0" borderId="62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49" fontId="1" fillId="0" borderId="44" xfId="0" applyNumberFormat="1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22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6" xfId="0" applyNumberFormat="1" applyFont="1" applyFill="1" applyBorder="1" applyAlignment="1" applyProtection="1">
      <alignment horizontal="center" vertical="center"/>
      <protection/>
    </xf>
    <xf numFmtId="0" fontId="4" fillId="0" borderId="63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8" xfId="0" applyNumberFormat="1" applyFont="1" applyFill="1" applyBorder="1" applyAlignment="1" applyProtection="1">
      <alignment horizontal="center" vertical="center"/>
      <protection/>
    </xf>
    <xf numFmtId="220" fontId="4" fillId="0" borderId="29" xfId="0" applyNumberFormat="1" applyFont="1" applyFill="1" applyBorder="1" applyAlignment="1" applyProtection="1">
      <alignment horizontal="center" vertical="center"/>
      <protection/>
    </xf>
    <xf numFmtId="0" fontId="4" fillId="0" borderId="29" xfId="0" applyNumberFormat="1" applyFont="1" applyFill="1" applyBorder="1" applyAlignment="1">
      <alignment horizontal="center" vertical="center" wrapText="1"/>
    </xf>
    <xf numFmtId="0" fontId="4" fillId="0" borderId="54" xfId="0" applyNumberFormat="1" applyFont="1" applyFill="1" applyBorder="1" applyAlignment="1">
      <alignment horizontal="center" vertical="center" wrapText="1"/>
    </xf>
    <xf numFmtId="0" fontId="4" fillId="0" borderId="56" xfId="0" applyNumberFormat="1" applyFont="1" applyFill="1" applyBorder="1" applyAlignment="1">
      <alignment horizontal="center" vertical="center" wrapText="1"/>
    </xf>
    <xf numFmtId="0" fontId="4" fillId="0" borderId="28" xfId="0" applyNumberFormat="1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/>
    </xf>
    <xf numFmtId="0" fontId="1" fillId="0" borderId="64" xfId="0" applyFont="1" applyFill="1" applyBorder="1" applyAlignment="1">
      <alignment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wrapText="1"/>
    </xf>
    <xf numFmtId="0" fontId="4" fillId="0" borderId="39" xfId="0" applyFont="1" applyFill="1" applyBorder="1" applyAlignment="1">
      <alignment wrapText="1"/>
    </xf>
    <xf numFmtId="0" fontId="4" fillId="0" borderId="65" xfId="0" applyNumberFormat="1" applyFont="1" applyFill="1" applyBorder="1" applyAlignment="1" applyProtection="1">
      <alignment horizontal="center" vertical="center"/>
      <protection/>
    </xf>
    <xf numFmtId="0" fontId="4" fillId="0" borderId="37" xfId="0" applyNumberFormat="1" applyFont="1" applyFill="1" applyBorder="1" applyAlignment="1">
      <alignment horizontal="center" vertical="center" wrapText="1"/>
    </xf>
    <xf numFmtId="1" fontId="4" fillId="0" borderId="38" xfId="0" applyNumberFormat="1" applyFont="1" applyFill="1" applyBorder="1" applyAlignment="1">
      <alignment horizontal="center" vertical="center" wrapText="1"/>
    </xf>
    <xf numFmtId="1" fontId="4" fillId="0" borderId="39" xfId="0" applyNumberFormat="1" applyFont="1" applyFill="1" applyBorder="1" applyAlignment="1" applyProtection="1">
      <alignment horizontal="center" vertical="center"/>
      <protection/>
    </xf>
    <xf numFmtId="0" fontId="4" fillId="0" borderId="66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wrapText="1"/>
    </xf>
    <xf numFmtId="0" fontId="4" fillId="0" borderId="64" xfId="0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/>
    </xf>
    <xf numFmtId="0" fontId="4" fillId="0" borderId="66" xfId="0" applyFont="1" applyFill="1" applyBorder="1" applyAlignment="1">
      <alignment/>
    </xf>
    <xf numFmtId="0" fontId="1" fillId="0" borderId="62" xfId="0" applyFont="1" applyFill="1" applyBorder="1" applyAlignment="1">
      <alignment wrapText="1"/>
    </xf>
    <xf numFmtId="0" fontId="4" fillId="0" borderId="43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4" fillId="0" borderId="51" xfId="0" applyNumberFormat="1" applyFont="1" applyFill="1" applyBorder="1" applyAlignment="1" applyProtection="1">
      <alignment horizontal="center" vertical="center"/>
      <protection/>
    </xf>
    <xf numFmtId="0" fontId="4" fillId="0" borderId="43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69" xfId="0" applyFont="1" applyFill="1" applyBorder="1" applyAlignment="1">
      <alignment horizontal="center" vertical="center" wrapText="1"/>
    </xf>
    <xf numFmtId="0" fontId="4" fillId="0" borderId="69" xfId="0" applyFont="1" applyFill="1" applyBorder="1" applyAlignment="1">
      <alignment wrapText="1"/>
    </xf>
    <xf numFmtId="0" fontId="4" fillId="0" borderId="43" xfId="0" applyFont="1" applyFill="1" applyBorder="1" applyAlignment="1">
      <alignment/>
    </xf>
    <xf numFmtId="0" fontId="1" fillId="0" borderId="70" xfId="0" applyFont="1" applyFill="1" applyBorder="1" applyAlignment="1">
      <alignment wrapText="1"/>
    </xf>
    <xf numFmtId="0" fontId="4" fillId="0" borderId="70" xfId="0" applyNumberFormat="1" applyFont="1" applyFill="1" applyBorder="1" applyAlignment="1" applyProtection="1">
      <alignment horizontal="center" vertical="center"/>
      <protection/>
    </xf>
    <xf numFmtId="0" fontId="4" fillId="0" borderId="45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32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/>
    </xf>
    <xf numFmtId="0" fontId="4" fillId="0" borderId="60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61" xfId="0" applyFont="1" applyFill="1" applyBorder="1" applyAlignment="1">
      <alignment/>
    </xf>
    <xf numFmtId="0" fontId="10" fillId="0" borderId="51" xfId="0" applyNumberFormat="1" applyFont="1" applyFill="1" applyBorder="1" applyAlignment="1">
      <alignment vertical="center" wrapText="1"/>
    </xf>
    <xf numFmtId="0" fontId="4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/>
    </xf>
    <xf numFmtId="0" fontId="10" fillId="0" borderId="50" xfId="0" applyFont="1" applyFill="1" applyBorder="1" applyAlignment="1">
      <alignment wrapText="1"/>
    </xf>
    <xf numFmtId="0" fontId="4" fillId="0" borderId="1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/>
    </xf>
    <xf numFmtId="0" fontId="4" fillId="0" borderId="49" xfId="0" applyFont="1" applyFill="1" applyBorder="1" applyAlignment="1">
      <alignment/>
    </xf>
    <xf numFmtId="0" fontId="4" fillId="0" borderId="28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/>
    </xf>
    <xf numFmtId="0" fontId="4" fillId="0" borderId="49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vertical="center" wrapText="1"/>
    </xf>
    <xf numFmtId="0" fontId="4" fillId="0" borderId="35" xfId="0" applyFont="1" applyFill="1" applyBorder="1" applyAlignment="1">
      <alignment vertical="center" wrapText="1"/>
    </xf>
    <xf numFmtId="0" fontId="4" fillId="0" borderId="50" xfId="0" applyFont="1" applyFill="1" applyBorder="1" applyAlignment="1">
      <alignment horizontal="center" vertical="center" wrapText="1"/>
    </xf>
    <xf numFmtId="1" fontId="4" fillId="0" borderId="24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1" fontId="4" fillId="0" borderId="25" xfId="0" applyNumberFormat="1" applyFont="1" applyFill="1" applyBorder="1" applyAlignment="1" applyProtection="1">
      <alignment horizontal="center" vertical="center"/>
      <protection/>
    </xf>
    <xf numFmtId="0" fontId="4" fillId="0" borderId="34" xfId="0" applyFont="1" applyFill="1" applyBorder="1" applyAlignment="1">
      <alignment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32" fillId="0" borderId="12" xfId="0" applyNumberFormat="1" applyFont="1" applyFill="1" applyBorder="1" applyAlignment="1" applyProtection="1">
      <alignment horizontal="center" vertical="center"/>
      <protection/>
    </xf>
    <xf numFmtId="213" fontId="1" fillId="0" borderId="11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213" fontId="1" fillId="0" borderId="5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43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0" fillId="0" borderId="70" xfId="0" applyFont="1" applyFill="1" applyBorder="1" applyAlignment="1">
      <alignment wrapText="1"/>
    </xf>
    <xf numFmtId="0" fontId="4" fillId="0" borderId="19" xfId="0" applyFont="1" applyFill="1" applyBorder="1" applyAlignment="1">
      <alignment horizontal="center" vertical="center" wrapText="1"/>
    </xf>
    <xf numFmtId="0" fontId="32" fillId="0" borderId="46" xfId="0" applyNumberFormat="1" applyFont="1" applyFill="1" applyBorder="1" applyAlignment="1" applyProtection="1">
      <alignment horizontal="center" vertical="center"/>
      <protection/>
    </xf>
    <xf numFmtId="0" fontId="4" fillId="0" borderId="70" xfId="0" applyFont="1" applyFill="1" applyBorder="1" applyAlignment="1">
      <alignment horizontal="center" vertical="center" wrapText="1"/>
    </xf>
    <xf numFmtId="1" fontId="4" fillId="0" borderId="19" xfId="0" applyNumberFormat="1" applyFont="1" applyFill="1" applyBorder="1" applyAlignment="1">
      <alignment horizontal="center" vertical="center" wrapText="1"/>
    </xf>
    <xf numFmtId="1" fontId="4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46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32" borderId="0" xfId="0" applyFont="1" applyFill="1" applyAlignment="1">
      <alignment horizontal="right" vertical="center"/>
    </xf>
    <xf numFmtId="0" fontId="4" fillId="32" borderId="0" xfId="0" applyFont="1" applyFill="1" applyBorder="1" applyAlignment="1" applyProtection="1">
      <alignment horizontal="left" wrapText="1"/>
      <protection/>
    </xf>
    <xf numFmtId="0" fontId="4" fillId="32" borderId="0" xfId="0" applyFont="1" applyFill="1" applyBorder="1" applyAlignment="1" applyProtection="1">
      <alignment horizontal="left" vertical="center" wrapText="1"/>
      <protection/>
    </xf>
    <xf numFmtId="0" fontId="17" fillId="0" borderId="71" xfId="53" applyFont="1" applyFill="1" applyBorder="1" applyAlignment="1">
      <alignment horizontal="center"/>
      <protection/>
    </xf>
    <xf numFmtId="0" fontId="2" fillId="0" borderId="0" xfId="53" applyFont="1" applyFill="1" applyBorder="1" applyAlignment="1">
      <alignment horizontal="center"/>
      <protection/>
    </xf>
    <xf numFmtId="49" fontId="10" fillId="0" borderId="64" xfId="53" applyNumberFormat="1" applyFont="1" applyFill="1" applyBorder="1" applyAlignment="1" applyProtection="1">
      <alignment horizontal="center" vertical="center" wrapText="1"/>
      <protection locked="0"/>
    </xf>
    <xf numFmtId="49" fontId="10" fillId="0" borderId="22" xfId="53" applyNumberFormat="1" applyFont="1" applyFill="1" applyBorder="1" applyAlignment="1" applyProtection="1">
      <alignment horizontal="center" vertical="center" wrapText="1"/>
      <protection locked="0"/>
    </xf>
    <xf numFmtId="49" fontId="10" fillId="0" borderId="66" xfId="53" applyNumberFormat="1" applyFont="1" applyFill="1" applyBorder="1" applyAlignment="1" applyProtection="1">
      <alignment horizontal="center" vertical="center" wrapText="1"/>
      <protection locked="0"/>
    </xf>
    <xf numFmtId="49" fontId="10" fillId="0" borderId="23" xfId="53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0" fillId="0" borderId="32" xfId="53" applyNumberFormat="1" applyFont="1" applyFill="1" applyBorder="1" applyAlignment="1" applyProtection="1">
      <alignment horizontal="center" vertical="center" wrapText="1"/>
      <protection locked="0"/>
    </xf>
    <xf numFmtId="49" fontId="10" fillId="0" borderId="72" xfId="53" applyNumberFormat="1" applyFont="1" applyFill="1" applyBorder="1" applyAlignment="1" applyProtection="1">
      <alignment horizontal="center" vertical="center" wrapText="1"/>
      <protection locked="0"/>
    </xf>
    <xf numFmtId="49" fontId="10" fillId="0" borderId="71" xfId="53" applyNumberFormat="1" applyFont="1" applyFill="1" applyBorder="1" applyAlignment="1" applyProtection="1">
      <alignment horizontal="center" vertical="center" wrapText="1"/>
      <protection locked="0"/>
    </xf>
    <xf numFmtId="49" fontId="10" fillId="0" borderId="47" xfId="53" applyNumberFormat="1" applyFont="1" applyFill="1" applyBorder="1" applyAlignment="1" applyProtection="1">
      <alignment horizontal="center" vertical="center" wrapText="1"/>
      <protection locked="0"/>
    </xf>
    <xf numFmtId="0" fontId="10" fillId="0" borderId="67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73" xfId="0" applyFont="1" applyFill="1" applyBorder="1" applyAlignment="1">
      <alignment horizontal="center" vertical="center" wrapText="1"/>
    </xf>
    <xf numFmtId="0" fontId="10" fillId="0" borderId="67" xfId="0" applyNumberFormat="1" applyFont="1" applyFill="1" applyBorder="1" applyAlignment="1">
      <alignment horizontal="center" vertical="center" wrapText="1"/>
    </xf>
    <xf numFmtId="49" fontId="10" fillId="0" borderId="67" xfId="0" applyNumberFormat="1" applyFont="1" applyFill="1" applyBorder="1" applyAlignment="1">
      <alignment horizontal="center" vertical="center" wrapText="1"/>
    </xf>
    <xf numFmtId="49" fontId="10" fillId="0" borderId="68" xfId="0" applyNumberFormat="1" applyFont="1" applyFill="1" applyBorder="1" applyAlignment="1">
      <alignment horizontal="center" vertical="center" wrapText="1"/>
    </xf>
    <xf numFmtId="49" fontId="10" fillId="0" borderId="31" xfId="0" applyNumberFormat="1" applyFont="1" applyFill="1" applyBorder="1" applyAlignment="1">
      <alignment horizontal="center" vertical="center" wrapText="1"/>
    </xf>
    <xf numFmtId="49" fontId="10" fillId="0" borderId="58" xfId="0" applyNumberFormat="1" applyFont="1" applyFill="1" applyBorder="1" applyAlignment="1">
      <alignment horizontal="center" vertical="center" wrapText="1"/>
    </xf>
    <xf numFmtId="49" fontId="10" fillId="0" borderId="73" xfId="0" applyNumberFormat="1" applyFont="1" applyFill="1" applyBorder="1" applyAlignment="1">
      <alignment horizontal="center" vertical="center" wrapText="1"/>
    </xf>
    <xf numFmtId="49" fontId="10" fillId="0" borderId="48" xfId="0" applyNumberFormat="1" applyFont="1" applyFill="1" applyBorder="1" applyAlignment="1">
      <alignment horizontal="center" vertical="center" wrapText="1"/>
    </xf>
    <xf numFmtId="49" fontId="9" fillId="0" borderId="64" xfId="0" applyNumberFormat="1" applyFont="1" applyFill="1" applyBorder="1" applyAlignment="1">
      <alignment horizontal="center" vertical="center" wrapText="1"/>
    </xf>
    <xf numFmtId="49" fontId="9" fillId="0" borderId="22" xfId="0" applyNumberFormat="1" applyFont="1" applyFill="1" applyBorder="1" applyAlignment="1">
      <alignment horizontal="center" vertical="center" wrapText="1"/>
    </xf>
    <xf numFmtId="49" fontId="9" fillId="0" borderId="66" xfId="0" applyNumberFormat="1" applyFont="1" applyFill="1" applyBorder="1" applyAlignment="1">
      <alignment horizontal="center" vertical="center" wrapText="1"/>
    </xf>
    <xf numFmtId="49" fontId="9" fillId="0" borderId="23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9" fillId="0" borderId="32" xfId="0" applyNumberFormat="1" applyFont="1" applyFill="1" applyBorder="1" applyAlignment="1">
      <alignment horizontal="center" vertical="center" wrapText="1"/>
    </xf>
    <xf numFmtId="0" fontId="9" fillId="0" borderId="74" xfId="53" applyFont="1" applyFill="1" applyBorder="1" applyAlignment="1">
      <alignment horizontal="center" vertical="center" wrapText="1"/>
      <protection/>
    </xf>
    <xf numFmtId="0" fontId="9" fillId="0" borderId="22" xfId="53" applyFont="1" applyFill="1" applyBorder="1" applyAlignment="1">
      <alignment horizontal="center" vertical="center" wrapText="1"/>
      <protection/>
    </xf>
    <xf numFmtId="0" fontId="9" fillId="0" borderId="66" xfId="53" applyFont="1" applyFill="1" applyBorder="1" applyAlignment="1">
      <alignment horizontal="center" vertical="center" wrapText="1"/>
      <protection/>
    </xf>
    <xf numFmtId="0" fontId="9" fillId="0" borderId="75" xfId="53" applyFont="1" applyFill="1" applyBorder="1" applyAlignment="1">
      <alignment horizontal="center" vertical="center" wrapText="1"/>
      <protection/>
    </xf>
    <xf numFmtId="0" fontId="9" fillId="0" borderId="0" xfId="53" applyFont="1" applyFill="1" applyBorder="1" applyAlignment="1">
      <alignment horizontal="center" vertical="center" wrapText="1"/>
      <protection/>
    </xf>
    <xf numFmtId="0" fontId="9" fillId="0" borderId="32" xfId="53" applyFont="1" applyFill="1" applyBorder="1" applyAlignment="1">
      <alignment horizontal="center" vertical="center" wrapText="1"/>
      <protection/>
    </xf>
    <xf numFmtId="0" fontId="9" fillId="0" borderId="76" xfId="53" applyFont="1" applyFill="1" applyBorder="1" applyAlignment="1">
      <alignment horizontal="center" vertical="center" wrapText="1"/>
      <protection/>
    </xf>
    <xf numFmtId="0" fontId="9" fillId="0" borderId="77" xfId="53" applyFont="1" applyFill="1" applyBorder="1" applyAlignment="1">
      <alignment horizontal="center" vertical="center" wrapText="1"/>
      <protection/>
    </xf>
    <xf numFmtId="0" fontId="10" fillId="0" borderId="64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66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74" xfId="53" applyFont="1" applyFill="1" applyBorder="1" applyAlignment="1">
      <alignment horizontal="center" vertical="center" wrapText="1"/>
      <protection/>
    </xf>
    <xf numFmtId="0" fontId="10" fillId="0" borderId="22" xfId="53" applyFont="1" applyFill="1" applyBorder="1" applyAlignment="1">
      <alignment horizontal="center" vertical="center" wrapText="1"/>
      <protection/>
    </xf>
    <xf numFmtId="0" fontId="10" fillId="0" borderId="66" xfId="53" applyFont="1" applyFill="1" applyBorder="1" applyAlignment="1">
      <alignment horizontal="center" vertical="center" wrapText="1"/>
      <protection/>
    </xf>
    <xf numFmtId="0" fontId="10" fillId="0" borderId="75" xfId="53" applyFont="1" applyFill="1" applyBorder="1" applyAlignment="1">
      <alignment horizontal="center" vertical="center" wrapText="1"/>
      <protection/>
    </xf>
    <xf numFmtId="0" fontId="10" fillId="0" borderId="0" xfId="53" applyFont="1" applyFill="1" applyBorder="1" applyAlignment="1">
      <alignment horizontal="center" vertical="center" wrapText="1"/>
      <protection/>
    </xf>
    <xf numFmtId="0" fontId="10" fillId="0" borderId="32" xfId="53" applyFont="1" applyFill="1" applyBorder="1" applyAlignment="1">
      <alignment horizontal="center" vertical="center" wrapText="1"/>
      <protection/>
    </xf>
    <xf numFmtId="0" fontId="10" fillId="0" borderId="76" xfId="53" applyFont="1" applyFill="1" applyBorder="1" applyAlignment="1">
      <alignment horizontal="center" vertical="center" wrapText="1"/>
      <protection/>
    </xf>
    <xf numFmtId="0" fontId="10" fillId="0" borderId="77" xfId="53" applyFont="1" applyFill="1" applyBorder="1" applyAlignment="1">
      <alignment horizontal="center" vertical="center" wrapText="1"/>
      <protection/>
    </xf>
    <xf numFmtId="0" fontId="10" fillId="0" borderId="62" xfId="0" applyFont="1" applyFill="1" applyBorder="1" applyAlignment="1">
      <alignment horizontal="center" vertical="center" wrapText="1"/>
    </xf>
    <xf numFmtId="0" fontId="10" fillId="0" borderId="78" xfId="0" applyFont="1" applyFill="1" applyBorder="1" applyAlignment="1">
      <alignment horizontal="center" vertical="center" wrapText="1"/>
    </xf>
    <xf numFmtId="0" fontId="10" fillId="0" borderId="79" xfId="0" applyFont="1" applyFill="1" applyBorder="1" applyAlignment="1">
      <alignment horizontal="center" vertical="center" wrapText="1"/>
    </xf>
    <xf numFmtId="0" fontId="10" fillId="0" borderId="72" xfId="0" applyFont="1" applyFill="1" applyBorder="1" applyAlignment="1">
      <alignment horizontal="center" vertical="center" wrapText="1"/>
    </xf>
    <xf numFmtId="0" fontId="10" fillId="0" borderId="71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 wrapText="1"/>
    </xf>
    <xf numFmtId="0" fontId="10" fillId="0" borderId="18" xfId="53" applyFont="1" applyFill="1" applyBorder="1" applyAlignment="1">
      <alignment horizontal="center" vertical="center" wrapText="1"/>
      <protection/>
    </xf>
    <xf numFmtId="0" fontId="10" fillId="0" borderId="78" xfId="53" applyFont="1" applyFill="1" applyBorder="1" applyAlignment="1">
      <alignment horizontal="center" vertical="center" wrapText="1"/>
      <protection/>
    </xf>
    <xf numFmtId="0" fontId="10" fillId="0" borderId="79" xfId="53" applyFont="1" applyFill="1" applyBorder="1" applyAlignment="1">
      <alignment horizontal="center" vertical="center" wrapText="1"/>
      <protection/>
    </xf>
    <xf numFmtId="0" fontId="10" fillId="0" borderId="80" xfId="53" applyFont="1" applyFill="1" applyBorder="1" applyAlignment="1">
      <alignment horizontal="center" vertical="center" wrapText="1"/>
      <protection/>
    </xf>
    <xf numFmtId="0" fontId="10" fillId="0" borderId="71" xfId="53" applyFont="1" applyFill="1" applyBorder="1" applyAlignment="1">
      <alignment horizontal="center" vertical="center" wrapText="1"/>
      <protection/>
    </xf>
    <xf numFmtId="0" fontId="10" fillId="0" borderId="47" xfId="53" applyFont="1" applyFill="1" applyBorder="1" applyAlignment="1">
      <alignment horizontal="center" vertical="center" wrapText="1"/>
      <protection/>
    </xf>
    <xf numFmtId="0" fontId="10" fillId="0" borderId="15" xfId="53" applyFont="1" applyFill="1" applyBorder="1" applyAlignment="1">
      <alignment horizontal="center" vertical="center" wrapText="1"/>
      <protection/>
    </xf>
    <xf numFmtId="0" fontId="10" fillId="0" borderId="63" xfId="53" applyFont="1" applyFill="1" applyBorder="1" applyAlignment="1">
      <alignment horizontal="center" vertical="center" wrapText="1"/>
      <protection/>
    </xf>
    <xf numFmtId="0" fontId="10" fillId="0" borderId="46" xfId="0" applyFont="1" applyFill="1" applyBorder="1" applyAlignment="1">
      <alignment horizontal="center" wrapText="1"/>
    </xf>
    <xf numFmtId="0" fontId="10" fillId="0" borderId="69" xfId="0" applyFont="1" applyFill="1" applyBorder="1" applyAlignment="1">
      <alignment horizontal="center" wrapText="1"/>
    </xf>
    <xf numFmtId="0" fontId="10" fillId="0" borderId="21" xfId="0" applyFont="1" applyFill="1" applyBorder="1" applyAlignment="1">
      <alignment horizontal="center" wrapText="1"/>
    </xf>
    <xf numFmtId="0" fontId="10" fillId="0" borderId="46" xfId="0" applyFont="1" applyFill="1" applyBorder="1" applyAlignment="1">
      <alignment horizontal="center" vertical="center" wrapText="1"/>
    </xf>
    <xf numFmtId="0" fontId="10" fillId="0" borderId="69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8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wrapText="1"/>
    </xf>
    <xf numFmtId="0" fontId="10" fillId="0" borderId="52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0" fontId="10" fillId="0" borderId="45" xfId="0" applyFont="1" applyFill="1" applyBorder="1" applyAlignment="1">
      <alignment horizontal="center" wrapText="1"/>
    </xf>
    <xf numFmtId="0" fontId="21" fillId="0" borderId="19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10" fillId="0" borderId="19" xfId="0" applyFont="1" applyFill="1" applyBorder="1" applyAlignment="1">
      <alignment horizontal="center" wrapText="1"/>
    </xf>
    <xf numFmtId="0" fontId="5" fillId="0" borderId="29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9" fillId="0" borderId="67" xfId="53" applyFont="1" applyFill="1" applyBorder="1" applyAlignment="1">
      <alignment horizontal="center" vertical="center" wrapText="1"/>
      <protection/>
    </xf>
    <xf numFmtId="0" fontId="9" fillId="0" borderId="31" xfId="53" applyFont="1" applyFill="1" applyBorder="1" applyAlignment="1">
      <alignment horizontal="center" vertical="center" wrapText="1"/>
      <protection/>
    </xf>
    <xf numFmtId="0" fontId="9" fillId="0" borderId="73" xfId="53" applyFont="1" applyFill="1" applyBorder="1" applyAlignment="1">
      <alignment horizontal="center" vertical="center" wrapText="1"/>
      <protection/>
    </xf>
    <xf numFmtId="0" fontId="9" fillId="0" borderId="80" xfId="53" applyFont="1" applyFill="1" applyBorder="1" applyAlignment="1">
      <alignment horizontal="center" vertical="center" wrapText="1"/>
      <protection/>
    </xf>
    <xf numFmtId="0" fontId="9" fillId="0" borderId="71" xfId="53" applyFont="1" applyFill="1" applyBorder="1" applyAlignment="1">
      <alignment horizontal="center" vertical="center" wrapText="1"/>
      <protection/>
    </xf>
    <xf numFmtId="0" fontId="9" fillId="0" borderId="47" xfId="53" applyFont="1" applyFill="1" applyBorder="1" applyAlignment="1">
      <alignment horizontal="center" vertical="center" wrapText="1"/>
      <protection/>
    </xf>
    <xf numFmtId="0" fontId="10" fillId="0" borderId="37" xfId="0" applyFont="1" applyFill="1" applyBorder="1" applyAlignment="1">
      <alignment horizontal="center" vertical="center" wrapText="1"/>
    </xf>
    <xf numFmtId="0" fontId="21" fillId="0" borderId="38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0" fontId="10" fillId="0" borderId="82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21" fillId="0" borderId="67" xfId="0" applyFont="1" applyFill="1" applyBorder="1" applyAlignment="1">
      <alignment vertical="center" wrapText="1"/>
    </xf>
    <xf numFmtId="0" fontId="21" fillId="0" borderId="31" xfId="0" applyFont="1" applyFill="1" applyBorder="1" applyAlignment="1">
      <alignment vertical="center" wrapText="1"/>
    </xf>
    <xf numFmtId="0" fontId="0" fillId="0" borderId="73" xfId="0" applyFill="1" applyBorder="1" applyAlignment="1">
      <alignment vertical="center" wrapText="1"/>
    </xf>
    <xf numFmtId="0" fontId="10" fillId="0" borderId="83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13" fillId="32" borderId="0" xfId="0" applyFont="1" applyFill="1" applyBorder="1" applyAlignment="1">
      <alignment horizontal="left" wrapText="1"/>
    </xf>
    <xf numFmtId="0" fontId="16" fillId="32" borderId="0" xfId="0" applyFont="1" applyFill="1" applyAlignment="1">
      <alignment horizontal="left" wrapText="1"/>
    </xf>
    <xf numFmtId="0" fontId="0" fillId="32" borderId="0" xfId="0" applyFill="1" applyAlignment="1">
      <alignment horizontal="left" wrapText="1"/>
    </xf>
    <xf numFmtId="0" fontId="13" fillId="0" borderId="0" xfId="0" applyFont="1" applyFill="1" applyAlignment="1">
      <alignment wrapText="1"/>
    </xf>
    <xf numFmtId="0" fontId="16" fillId="0" borderId="0" xfId="0" applyFont="1" applyFill="1" applyAlignment="1">
      <alignment wrapText="1"/>
    </xf>
    <xf numFmtId="0" fontId="20" fillId="0" borderId="0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 vertical="center"/>
    </xf>
    <xf numFmtId="0" fontId="33" fillId="0" borderId="84" xfId="0" applyFont="1" applyFill="1" applyBorder="1" applyAlignment="1">
      <alignment horizontal="center" vertical="center"/>
    </xf>
    <xf numFmtId="0" fontId="33" fillId="0" borderId="3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top" wrapText="1"/>
    </xf>
    <xf numFmtId="0" fontId="16" fillId="0" borderId="0" xfId="0" applyFont="1" applyFill="1" applyAlignment="1">
      <alignment vertical="top" wrapText="1"/>
    </xf>
    <xf numFmtId="0" fontId="5" fillId="0" borderId="85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22" fillId="0" borderId="86" xfId="53" applyFont="1" applyFill="1" applyBorder="1" applyAlignment="1">
      <alignment horizontal="center" vertical="center" wrapText="1"/>
      <protection/>
    </xf>
    <xf numFmtId="0" fontId="21" fillId="0" borderId="67" xfId="0" applyFont="1" applyFill="1" applyBorder="1" applyAlignment="1">
      <alignment horizontal="center" vertical="center" wrapText="1"/>
    </xf>
    <xf numFmtId="0" fontId="21" fillId="0" borderId="60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 wrapText="1"/>
    </xf>
    <xf numFmtId="0" fontId="21" fillId="0" borderId="87" xfId="0" applyFont="1" applyFill="1" applyBorder="1" applyAlignment="1">
      <alignment horizontal="center" vertical="center" wrapText="1"/>
    </xf>
    <xf numFmtId="0" fontId="21" fillId="0" borderId="73" xfId="0" applyFont="1" applyFill="1" applyBorder="1" applyAlignment="1">
      <alignment horizontal="center" vertical="center" wrapText="1"/>
    </xf>
    <xf numFmtId="0" fontId="9" fillId="0" borderId="67" xfId="0" applyFont="1" applyFill="1" applyBorder="1" applyAlignment="1">
      <alignment horizontal="center" vertical="center" wrapText="1"/>
    </xf>
    <xf numFmtId="0" fontId="21" fillId="0" borderId="68" xfId="0" applyFont="1" applyFill="1" applyBorder="1" applyAlignment="1">
      <alignment vertical="center" wrapText="1"/>
    </xf>
    <xf numFmtId="0" fontId="21" fillId="0" borderId="58" xfId="0" applyFont="1" applyFill="1" applyBorder="1" applyAlignment="1">
      <alignment vertical="center" wrapText="1"/>
    </xf>
    <xf numFmtId="0" fontId="0" fillId="0" borderId="48" xfId="0" applyFill="1" applyBorder="1" applyAlignment="1">
      <alignment vertical="center" wrapText="1"/>
    </xf>
    <xf numFmtId="0" fontId="9" fillId="0" borderId="63" xfId="53" applyFont="1" applyFill="1" applyBorder="1" applyAlignment="1">
      <alignment horizontal="center" vertical="center" wrapText="1"/>
      <protection/>
    </xf>
    <xf numFmtId="49" fontId="9" fillId="0" borderId="64" xfId="53" applyNumberFormat="1" applyFont="1" applyFill="1" applyBorder="1" applyAlignment="1">
      <alignment horizontal="center" vertical="center" wrapText="1"/>
      <protection/>
    </xf>
    <xf numFmtId="49" fontId="9" fillId="0" borderId="22" xfId="53" applyNumberFormat="1" applyFont="1" applyFill="1" applyBorder="1" applyAlignment="1">
      <alignment horizontal="center" vertical="center" wrapText="1"/>
      <protection/>
    </xf>
    <xf numFmtId="49" fontId="9" fillId="0" borderId="66" xfId="53" applyNumberFormat="1" applyFont="1" applyFill="1" applyBorder="1" applyAlignment="1">
      <alignment horizontal="center" vertical="center" wrapText="1"/>
      <protection/>
    </xf>
    <xf numFmtId="49" fontId="9" fillId="0" borderId="23" xfId="53" applyNumberFormat="1" applyFont="1" applyFill="1" applyBorder="1" applyAlignment="1">
      <alignment horizontal="center" vertical="center" wrapText="1"/>
      <protection/>
    </xf>
    <xf numFmtId="49" fontId="9" fillId="0" borderId="0" xfId="53" applyNumberFormat="1" applyFont="1" applyFill="1" applyBorder="1" applyAlignment="1">
      <alignment horizontal="center" vertical="center" wrapText="1"/>
      <protection/>
    </xf>
    <xf numFmtId="49" fontId="9" fillId="0" borderId="32" xfId="53" applyNumberFormat="1" applyFont="1" applyFill="1" applyBorder="1" applyAlignment="1">
      <alignment horizontal="center" vertical="center" wrapText="1"/>
      <protection/>
    </xf>
    <xf numFmtId="49" fontId="9" fillId="0" borderId="72" xfId="53" applyNumberFormat="1" applyFont="1" applyFill="1" applyBorder="1" applyAlignment="1">
      <alignment horizontal="center" vertical="center" wrapText="1"/>
      <protection/>
    </xf>
    <xf numFmtId="49" fontId="9" fillId="0" borderId="71" xfId="53" applyNumberFormat="1" applyFont="1" applyFill="1" applyBorder="1" applyAlignment="1">
      <alignment horizontal="center" vertical="center" wrapText="1"/>
      <protection/>
    </xf>
    <xf numFmtId="49" fontId="9" fillId="0" borderId="47" xfId="53" applyNumberFormat="1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 wrapText="1"/>
    </xf>
    <xf numFmtId="0" fontId="30" fillId="0" borderId="0" xfId="0" applyFont="1" applyAlignment="1">
      <alignment wrapText="1"/>
    </xf>
    <xf numFmtId="0" fontId="2" fillId="0" borderId="0" xfId="0" applyFont="1" applyFill="1" applyAlignment="1">
      <alignment horizontal="left" wrapText="1"/>
    </xf>
    <xf numFmtId="0" fontId="13" fillId="32" borderId="0" xfId="0" applyFont="1" applyFill="1" applyAlignment="1">
      <alignment horizontal="left" wrapText="1"/>
    </xf>
    <xf numFmtId="0" fontId="16" fillId="32" borderId="0" xfId="0" applyFont="1" applyFill="1" applyAlignment="1">
      <alignment horizontal="left" wrapText="1"/>
    </xf>
    <xf numFmtId="0" fontId="26" fillId="0" borderId="0" xfId="0" applyFont="1" applyFill="1" applyAlignment="1">
      <alignment vertical="top" wrapText="1"/>
    </xf>
    <xf numFmtId="0" fontId="27" fillId="0" borderId="0" xfId="0" applyFont="1" applyFill="1" applyAlignment="1">
      <alignment wrapText="1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13" fillId="32" borderId="0" xfId="0" applyFont="1" applyFill="1" applyBorder="1" applyAlignment="1">
      <alignment horizontal="left" vertical="center" wrapText="1"/>
    </xf>
    <xf numFmtId="0" fontId="16" fillId="32" borderId="0" xfId="0" applyFont="1" applyFill="1" applyAlignment="1">
      <alignment vertical="center" wrapText="1"/>
    </xf>
    <xf numFmtId="0" fontId="0" fillId="32" borderId="0" xfId="0" applyFill="1" applyAlignment="1">
      <alignment vertical="center" wrapText="1"/>
    </xf>
    <xf numFmtId="0" fontId="20" fillId="32" borderId="0" xfId="0" applyFont="1" applyFill="1" applyAlignment="1">
      <alignment horizontal="left" wrapText="1"/>
    </xf>
    <xf numFmtId="22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4" fillId="0" borderId="10" xfId="0" applyFont="1" applyFill="1" applyBorder="1" applyAlignment="1">
      <alignment horizontal="center" vertical="center" wrapText="1"/>
    </xf>
    <xf numFmtId="220" fontId="3" fillId="0" borderId="11" xfId="0" applyNumberFormat="1" applyFont="1" applyFill="1" applyBorder="1" applyAlignment="1" applyProtection="1">
      <alignment horizontal="center" vertical="center" textRotation="90" wrapText="1"/>
      <protection/>
    </xf>
    <xf numFmtId="220" fontId="4" fillId="0" borderId="64" xfId="0" applyNumberFormat="1" applyFont="1" applyFill="1" applyBorder="1" applyAlignment="1" applyProtection="1">
      <alignment horizontal="center" vertical="center"/>
      <protection/>
    </xf>
    <xf numFmtId="220" fontId="4" fillId="0" borderId="22" xfId="0" applyNumberFormat="1" applyFont="1" applyFill="1" applyBorder="1" applyAlignment="1" applyProtection="1">
      <alignment horizontal="center" vertical="center"/>
      <protection/>
    </xf>
    <xf numFmtId="220" fontId="4" fillId="0" borderId="76" xfId="0" applyNumberFormat="1" applyFont="1" applyFill="1" applyBorder="1" applyAlignment="1" applyProtection="1">
      <alignment horizontal="center" vertical="center"/>
      <protection/>
    </xf>
    <xf numFmtId="220" fontId="23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0" xfId="0" applyFont="1" applyFill="1" applyBorder="1" applyAlignment="1">
      <alignment horizontal="center" vertical="center" textRotation="90" wrapText="1"/>
    </xf>
    <xf numFmtId="220" fontId="3" fillId="0" borderId="10" xfId="0" applyNumberFormat="1" applyFont="1" applyFill="1" applyBorder="1" applyAlignment="1" applyProtection="1">
      <alignment horizontal="center" vertical="center" textRotation="90" wrapText="1"/>
      <protection/>
    </xf>
    <xf numFmtId="220" fontId="3" fillId="0" borderId="10" xfId="0" applyNumberFormat="1" applyFont="1" applyFill="1" applyBorder="1" applyAlignment="1" applyProtection="1">
      <alignment horizontal="center" vertical="center"/>
      <protection/>
    </xf>
    <xf numFmtId="220" fontId="3" fillId="0" borderId="13" xfId="0" applyNumberFormat="1" applyFont="1" applyFill="1" applyBorder="1" applyAlignment="1" applyProtection="1">
      <alignment horizontal="center" vertical="center"/>
      <protection/>
    </xf>
    <xf numFmtId="0" fontId="4" fillId="32" borderId="33" xfId="0" applyFont="1" applyFill="1" applyBorder="1" applyAlignment="1">
      <alignment horizontal="center" vertical="center" wrapText="1"/>
    </xf>
    <xf numFmtId="0" fontId="1" fillId="32" borderId="84" xfId="0" applyFont="1" applyFill="1" applyBorder="1" applyAlignment="1">
      <alignment vertical="center" wrapText="1"/>
    </xf>
    <xf numFmtId="0" fontId="1" fillId="32" borderId="71" xfId="0" applyFont="1" applyFill="1" applyBorder="1" applyAlignment="1">
      <alignment vertical="center" wrapText="1"/>
    </xf>
    <xf numFmtId="0" fontId="0" fillId="32" borderId="71" xfId="0" applyFill="1" applyBorder="1" applyAlignment="1">
      <alignment/>
    </xf>
    <xf numFmtId="0" fontId="0" fillId="32" borderId="63" xfId="0" applyFill="1" applyBorder="1" applyAlignment="1">
      <alignment/>
    </xf>
    <xf numFmtId="220" fontId="3" fillId="0" borderId="12" xfId="0" applyNumberFormat="1" applyFont="1" applyFill="1" applyBorder="1" applyAlignment="1" applyProtection="1">
      <alignment horizontal="center" vertical="center" wrapText="1"/>
      <protection/>
    </xf>
    <xf numFmtId="220" fontId="3" fillId="0" borderId="52" xfId="0" applyNumberFormat="1" applyFont="1" applyFill="1" applyBorder="1" applyAlignment="1" applyProtection="1">
      <alignment horizontal="center" vertical="center" wrapText="1"/>
      <protection/>
    </xf>
    <xf numFmtId="0" fontId="24" fillId="0" borderId="52" xfId="0" applyFont="1" applyFill="1" applyBorder="1" applyAlignment="1">
      <alignment horizontal="center" vertical="center" wrapText="1"/>
    </xf>
    <xf numFmtId="22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43" xfId="0" applyNumberFormat="1" applyFont="1" applyFill="1" applyBorder="1" applyAlignment="1" applyProtection="1">
      <alignment horizontal="center" vertical="center" textRotation="90"/>
      <protection/>
    </xf>
    <xf numFmtId="0" fontId="0" fillId="32" borderId="84" xfId="0" applyFill="1" applyBorder="1" applyAlignment="1">
      <alignment vertical="center" wrapText="1"/>
    </xf>
    <xf numFmtId="0" fontId="0" fillId="32" borderId="84" xfId="0" applyFill="1" applyBorder="1" applyAlignment="1">
      <alignment/>
    </xf>
    <xf numFmtId="0" fontId="0" fillId="32" borderId="30" xfId="0" applyFill="1" applyBorder="1" applyAlignment="1">
      <alignment/>
    </xf>
    <xf numFmtId="0" fontId="4" fillId="32" borderId="75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 wrapText="1"/>
    </xf>
    <xf numFmtId="0" fontId="4" fillId="32" borderId="77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vertical="center"/>
    </xf>
    <xf numFmtId="220" fontId="3" fillId="0" borderId="11" xfId="0" applyNumberFormat="1" applyFont="1" applyFill="1" applyBorder="1" applyAlignment="1" applyProtection="1">
      <alignment horizontal="center" vertical="center"/>
      <protection/>
    </xf>
    <xf numFmtId="0" fontId="24" fillId="0" borderId="12" xfId="0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>
      <alignment horizontal="center" vertical="center" wrapText="1"/>
    </xf>
    <xf numFmtId="0" fontId="0" fillId="32" borderId="22" xfId="0" applyFill="1" applyBorder="1" applyAlignment="1">
      <alignment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84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32" borderId="84" xfId="0" applyFont="1" applyFill="1" applyBorder="1" applyAlignment="1">
      <alignment horizontal="center" vertical="center" wrapText="1"/>
    </xf>
    <xf numFmtId="0" fontId="4" fillId="32" borderId="30" xfId="0" applyFont="1" applyFill="1" applyBorder="1" applyAlignment="1">
      <alignment horizontal="center" vertical="center" wrapText="1"/>
    </xf>
    <xf numFmtId="220" fontId="3" fillId="0" borderId="17" xfId="0" applyNumberFormat="1" applyFont="1" applyFill="1" applyBorder="1" applyAlignment="1" applyProtection="1">
      <alignment horizontal="center" vertical="center"/>
      <protection/>
    </xf>
    <xf numFmtId="220" fontId="3" fillId="0" borderId="12" xfId="0" applyNumberFormat="1" applyFont="1" applyFill="1" applyBorder="1" applyAlignment="1" applyProtection="1">
      <alignment horizontal="center" vertical="center"/>
      <protection/>
    </xf>
    <xf numFmtId="0" fontId="24" fillId="0" borderId="12" xfId="0" applyFont="1" applyFill="1" applyBorder="1" applyAlignment="1">
      <alignment horizontal="center" vertical="center"/>
    </xf>
    <xf numFmtId="220" fontId="3" fillId="0" borderId="18" xfId="0" applyNumberFormat="1" applyFont="1" applyFill="1" applyBorder="1" applyAlignment="1" applyProtection="1">
      <alignment horizontal="center" vertical="center"/>
      <protection/>
    </xf>
    <xf numFmtId="220" fontId="3" fillId="0" borderId="78" xfId="0" applyNumberFormat="1" applyFont="1" applyFill="1" applyBorder="1" applyAlignment="1" applyProtection="1">
      <alignment horizontal="center" vertical="center"/>
      <protection/>
    </xf>
    <xf numFmtId="220" fontId="3" fillId="0" borderId="15" xfId="0" applyNumberFormat="1" applyFont="1" applyFill="1" applyBorder="1" applyAlignment="1" applyProtection="1">
      <alignment horizontal="center" vertical="center"/>
      <protection/>
    </xf>
    <xf numFmtId="0" fontId="4" fillId="32" borderId="84" xfId="0" applyFont="1" applyFill="1" applyBorder="1" applyAlignment="1">
      <alignment horizontal="center" wrapText="1"/>
    </xf>
    <xf numFmtId="0" fontId="31" fillId="32" borderId="84" xfId="0" applyFont="1" applyFill="1" applyBorder="1" applyAlignment="1">
      <alignment horizontal="center"/>
    </xf>
    <xf numFmtId="0" fontId="4" fillId="32" borderId="28" xfId="0" applyFont="1" applyFill="1" applyBorder="1" applyAlignment="1">
      <alignment horizontal="center" vertical="center" wrapText="1"/>
    </xf>
    <xf numFmtId="220" fontId="4" fillId="32" borderId="0" xfId="0" applyNumberFormat="1" applyFont="1" applyFill="1" applyAlignment="1">
      <alignment vertical="center"/>
    </xf>
    <xf numFmtId="0" fontId="4" fillId="32" borderId="0" xfId="0" applyFont="1" applyFill="1" applyAlignment="1">
      <alignment vertical="center"/>
    </xf>
    <xf numFmtId="49" fontId="4" fillId="0" borderId="33" xfId="0" applyNumberFormat="1" applyFont="1" applyFill="1" applyBorder="1" applyAlignment="1">
      <alignment horizontal="center" vertical="center" wrapText="1"/>
    </xf>
    <xf numFmtId="0" fontId="31" fillId="0" borderId="84" xfId="0" applyFont="1" applyFill="1" applyBorder="1" applyAlignment="1">
      <alignment wrapText="1"/>
    </xf>
    <xf numFmtId="0" fontId="31" fillId="0" borderId="30" xfId="0" applyFont="1" applyFill="1" applyBorder="1" applyAlignment="1">
      <alignment wrapText="1"/>
    </xf>
    <xf numFmtId="0" fontId="4" fillId="32" borderId="35" xfId="0" applyNumberFormat="1" applyFont="1" applyFill="1" applyBorder="1" applyAlignment="1">
      <alignment horizontal="right" vertical="center" wrapText="1"/>
    </xf>
    <xf numFmtId="0" fontId="4" fillId="32" borderId="34" xfId="0" applyNumberFormat="1" applyFont="1" applyFill="1" applyBorder="1" applyAlignment="1">
      <alignment horizontal="right" vertical="center" wrapText="1"/>
    </xf>
    <xf numFmtId="0" fontId="4" fillId="32" borderId="26" xfId="0" applyNumberFormat="1" applyFont="1" applyFill="1" applyBorder="1" applyAlignment="1">
      <alignment horizontal="right" vertical="center" wrapText="1"/>
    </xf>
    <xf numFmtId="49" fontId="4" fillId="0" borderId="84" xfId="0" applyNumberFormat="1" applyFont="1" applyFill="1" applyBorder="1" applyAlignment="1">
      <alignment horizontal="center" vertical="center" wrapText="1"/>
    </xf>
    <xf numFmtId="0" fontId="4" fillId="32" borderId="72" xfId="0" applyFont="1" applyFill="1" applyBorder="1" applyAlignment="1">
      <alignment horizontal="center" wrapText="1"/>
    </xf>
    <xf numFmtId="0" fontId="4" fillId="32" borderId="71" xfId="0" applyFont="1" applyFill="1" applyBorder="1" applyAlignment="1">
      <alignment horizontal="center" wrapText="1"/>
    </xf>
    <xf numFmtId="0" fontId="4" fillId="0" borderId="0" xfId="0" applyFont="1" applyAlignment="1">
      <alignment horizontal="left"/>
    </xf>
    <xf numFmtId="49" fontId="4" fillId="0" borderId="28" xfId="0" applyNumberFormat="1" applyFont="1" applyFill="1" applyBorder="1" applyAlignment="1">
      <alignment horizontal="center" vertical="center" wrapText="1"/>
    </xf>
    <xf numFmtId="0" fontId="5" fillId="32" borderId="64" xfId="0" applyFont="1" applyFill="1" applyBorder="1" applyAlignment="1" applyProtection="1">
      <alignment horizontal="center" vertical="center" wrapText="1"/>
      <protection/>
    </xf>
    <xf numFmtId="0" fontId="5" fillId="32" borderId="22" xfId="0" applyFont="1" applyFill="1" applyBorder="1" applyAlignment="1" applyProtection="1">
      <alignment horizontal="center" vertical="center" wrapText="1"/>
      <protection/>
    </xf>
    <xf numFmtId="0" fontId="4" fillId="32" borderId="28" xfId="0" applyNumberFormat="1" applyFont="1" applyFill="1" applyBorder="1" applyAlignment="1">
      <alignment horizontal="center" vertical="center" wrapText="1"/>
    </xf>
    <xf numFmtId="0" fontId="4" fillId="32" borderId="0" xfId="0" applyFont="1" applyFill="1" applyAlignment="1">
      <alignment wrapText="1"/>
    </xf>
    <xf numFmtId="0" fontId="30" fillId="32" borderId="0" xfId="0" applyFont="1" applyFill="1" applyAlignment="1">
      <alignment wrapText="1"/>
    </xf>
    <xf numFmtId="0" fontId="4" fillId="32" borderId="52" xfId="0" applyNumberFormat="1" applyFont="1" applyFill="1" applyBorder="1" applyAlignment="1">
      <alignment horizontal="righ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Plan Уч(бакал.) д_о 2013_14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34"/>
  <sheetViews>
    <sheetView view="pageBreakPreview" zoomScale="70" zoomScaleNormal="75" zoomScaleSheetLayoutView="70" zoomScalePageLayoutView="0" workbookViewId="0" topLeftCell="A1">
      <selection activeCell="H10" sqref="H10"/>
    </sheetView>
  </sheetViews>
  <sheetFormatPr defaultColWidth="3.25390625" defaultRowHeight="12.75"/>
  <cols>
    <col min="1" max="2" width="5.25390625" style="1" customWidth="1"/>
    <col min="3" max="3" width="5.00390625" style="1" customWidth="1"/>
    <col min="4" max="4" width="5.25390625" style="1" customWidth="1"/>
    <col min="5" max="5" width="5.375" style="1" customWidth="1"/>
    <col min="6" max="6" width="5.625" style="1" bestFit="1" customWidth="1"/>
    <col min="7" max="7" width="6.875" style="1" customWidth="1"/>
    <col min="8" max="8" width="8.00390625" style="1" customWidth="1"/>
    <col min="9" max="9" width="8.25390625" style="1" customWidth="1"/>
    <col min="10" max="10" width="5.875" style="1" customWidth="1"/>
    <col min="11" max="12" width="5.375" style="1" customWidth="1"/>
    <col min="13" max="13" width="6.00390625" style="1" customWidth="1"/>
    <col min="14" max="14" width="6.875" style="1" customWidth="1"/>
    <col min="15" max="15" width="5.625" style="1" customWidth="1"/>
    <col min="16" max="16" width="5.75390625" style="1" customWidth="1"/>
    <col min="17" max="17" width="5.125" style="1" customWidth="1"/>
    <col min="18" max="18" width="4.875" style="1" customWidth="1"/>
    <col min="19" max="19" width="5.00390625" style="1" customWidth="1"/>
    <col min="20" max="20" width="6.875" style="1" customWidth="1"/>
    <col min="21" max="21" width="5.375" style="1" customWidth="1"/>
    <col min="22" max="22" width="5.625" style="1" customWidth="1"/>
    <col min="23" max="23" width="5.125" style="1" customWidth="1"/>
    <col min="24" max="24" width="5.25390625" style="1" customWidth="1"/>
    <col min="25" max="25" width="5.875" style="1" customWidth="1"/>
    <col min="26" max="26" width="5.75390625" style="1" customWidth="1"/>
    <col min="27" max="29" width="4.875" style="1" customWidth="1"/>
    <col min="30" max="30" width="5.125" style="1" customWidth="1"/>
    <col min="31" max="31" width="6.25390625" style="1" customWidth="1"/>
    <col min="32" max="32" width="6.00390625" style="1" customWidth="1"/>
    <col min="33" max="33" width="5.75390625" style="1" customWidth="1"/>
    <col min="34" max="34" width="5.625" style="1" customWidth="1"/>
    <col min="35" max="35" width="5.875" style="1" customWidth="1"/>
    <col min="36" max="37" width="5.625" style="1" customWidth="1"/>
    <col min="38" max="38" width="4.875" style="1" customWidth="1"/>
    <col min="39" max="39" width="6.875" style="1" customWidth="1"/>
    <col min="40" max="40" width="6.125" style="1" customWidth="1"/>
    <col min="41" max="41" width="6.00390625" style="1" customWidth="1"/>
    <col min="42" max="42" width="4.125" style="1" customWidth="1"/>
    <col min="43" max="43" width="4.25390625" style="1" customWidth="1"/>
    <col min="44" max="44" width="4.125" style="1" customWidth="1"/>
    <col min="45" max="45" width="4.625" style="1" customWidth="1"/>
    <col min="46" max="46" width="4.75390625" style="1" customWidth="1"/>
    <col min="47" max="48" width="4.625" style="1" customWidth="1"/>
    <col min="49" max="49" width="4.125" style="1" customWidth="1"/>
    <col min="50" max="50" width="4.25390625" style="1" customWidth="1"/>
    <col min="51" max="51" width="4.375" style="1" bestFit="1" customWidth="1"/>
    <col min="52" max="52" width="4.25390625" style="1" customWidth="1"/>
    <col min="53" max="53" width="4.75390625" style="1" customWidth="1"/>
    <col min="54" max="54" width="4.25390625" style="1" bestFit="1" customWidth="1"/>
    <col min="55" max="16384" width="3.25390625" style="1" customWidth="1"/>
  </cols>
  <sheetData>
    <row r="1" spans="1:54" s="20" customFormat="1" ht="25.5" customHeight="1">
      <c r="A1" s="496" t="s">
        <v>63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539" t="s">
        <v>16</v>
      </c>
      <c r="Q1" s="539"/>
      <c r="R1" s="539"/>
      <c r="S1" s="539"/>
      <c r="T1" s="539"/>
      <c r="U1" s="539"/>
      <c r="V1" s="539"/>
      <c r="W1" s="539"/>
      <c r="X1" s="539"/>
      <c r="Y1" s="539"/>
      <c r="Z1" s="539"/>
      <c r="AA1" s="539"/>
      <c r="AB1" s="539"/>
      <c r="AC1" s="539"/>
      <c r="AD1" s="539"/>
      <c r="AE1" s="539"/>
      <c r="AF1" s="539"/>
      <c r="AG1" s="539"/>
      <c r="AH1" s="539"/>
      <c r="AI1" s="539"/>
      <c r="AJ1" s="539"/>
      <c r="AK1" s="539"/>
      <c r="AL1" s="539"/>
      <c r="AM1" s="539"/>
      <c r="AN1" s="539"/>
      <c r="AO1" s="540"/>
      <c r="AP1" s="540"/>
      <c r="AQ1" s="540"/>
      <c r="AR1" s="540"/>
      <c r="AS1" s="540"/>
      <c r="AT1" s="540"/>
      <c r="AU1" s="540"/>
      <c r="AV1" s="540"/>
      <c r="AW1" s="540"/>
      <c r="AX1" s="540"/>
      <c r="AY1" s="540"/>
      <c r="AZ1" s="540"/>
      <c r="BA1" s="540"/>
      <c r="BB1" s="540"/>
    </row>
    <row r="2" spans="1:54" s="20" customFormat="1" ht="24" customHeight="1">
      <c r="A2" s="496" t="s">
        <v>64</v>
      </c>
      <c r="B2" s="496"/>
      <c r="C2" s="496"/>
      <c r="D2" s="496"/>
      <c r="E2" s="496"/>
      <c r="F2" s="496"/>
      <c r="G2" s="496"/>
      <c r="H2" s="496"/>
      <c r="I2" s="496"/>
      <c r="J2" s="496"/>
      <c r="K2" s="496"/>
      <c r="L2" s="496"/>
      <c r="M2" s="496"/>
      <c r="N2" s="496"/>
      <c r="O2" s="496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540"/>
      <c r="AP2" s="540"/>
      <c r="AQ2" s="540"/>
      <c r="AR2" s="540"/>
      <c r="AS2" s="540"/>
      <c r="AT2" s="540"/>
      <c r="AU2" s="540"/>
      <c r="AV2" s="540"/>
      <c r="AW2" s="540"/>
      <c r="AX2" s="540"/>
      <c r="AY2" s="540"/>
      <c r="AZ2" s="540"/>
      <c r="BA2" s="540"/>
      <c r="BB2" s="540"/>
    </row>
    <row r="3" spans="1:54" s="20" customFormat="1" ht="30.75">
      <c r="A3" s="496" t="s">
        <v>75</v>
      </c>
      <c r="B3" s="496"/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96"/>
      <c r="O3" s="496"/>
      <c r="P3" s="541" t="s">
        <v>0</v>
      </c>
      <c r="Q3" s="541"/>
      <c r="R3" s="541"/>
      <c r="S3" s="541"/>
      <c r="T3" s="541"/>
      <c r="U3" s="541"/>
      <c r="V3" s="541"/>
      <c r="W3" s="541"/>
      <c r="X3" s="541"/>
      <c r="Y3" s="541"/>
      <c r="Z3" s="541"/>
      <c r="AA3" s="541"/>
      <c r="AB3" s="541"/>
      <c r="AC3" s="541"/>
      <c r="AD3" s="541"/>
      <c r="AE3" s="541"/>
      <c r="AF3" s="541"/>
      <c r="AG3" s="541"/>
      <c r="AH3" s="541"/>
      <c r="AI3" s="541"/>
      <c r="AJ3" s="541"/>
      <c r="AK3" s="541"/>
      <c r="AL3" s="541"/>
      <c r="AM3" s="541"/>
      <c r="AN3" s="541"/>
      <c r="AO3" s="540"/>
      <c r="AP3" s="540"/>
      <c r="AQ3" s="540"/>
      <c r="AR3" s="540"/>
      <c r="AS3" s="540"/>
      <c r="AT3" s="540"/>
      <c r="AU3" s="540"/>
      <c r="AV3" s="540"/>
      <c r="AW3" s="540"/>
      <c r="AX3" s="540"/>
      <c r="AY3" s="540"/>
      <c r="AZ3" s="540"/>
      <c r="BA3" s="540"/>
      <c r="BB3" s="540"/>
    </row>
    <row r="4" spans="1:54" s="20" customFormat="1" ht="27.75">
      <c r="A4" s="495" t="s">
        <v>155</v>
      </c>
      <c r="B4" s="496"/>
      <c r="C4" s="496"/>
      <c r="D4" s="496"/>
      <c r="E4" s="496"/>
      <c r="F4" s="496"/>
      <c r="G4" s="496"/>
      <c r="H4" s="496"/>
      <c r="I4" s="496"/>
      <c r="J4" s="496"/>
      <c r="K4" s="496"/>
      <c r="L4" s="496"/>
      <c r="M4" s="496"/>
      <c r="N4" s="496"/>
      <c r="O4" s="496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542" t="s">
        <v>129</v>
      </c>
      <c r="AO4" s="543"/>
      <c r="AP4" s="543"/>
      <c r="AQ4" s="543"/>
      <c r="AR4" s="543"/>
      <c r="AS4" s="543"/>
      <c r="AT4" s="543"/>
      <c r="AU4" s="543"/>
      <c r="AV4" s="543"/>
      <c r="AW4" s="543"/>
      <c r="AX4" s="543"/>
      <c r="AY4" s="543"/>
      <c r="AZ4" s="543"/>
      <c r="BA4" s="543"/>
      <c r="BB4" s="543"/>
    </row>
    <row r="5" spans="1:54" s="20" customFormat="1" ht="27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543"/>
      <c r="AO5" s="543"/>
      <c r="AP5" s="543"/>
      <c r="AQ5" s="543"/>
      <c r="AR5" s="543"/>
      <c r="AS5" s="543"/>
      <c r="AT5" s="543"/>
      <c r="AU5" s="543"/>
      <c r="AV5" s="543"/>
      <c r="AW5" s="543"/>
      <c r="AX5" s="543"/>
      <c r="AY5" s="543"/>
      <c r="AZ5" s="543"/>
      <c r="BA5" s="543"/>
      <c r="BB5" s="543"/>
    </row>
    <row r="6" spans="1:54" s="25" customFormat="1" ht="25.5" customHeight="1">
      <c r="A6" s="496" t="s">
        <v>65</v>
      </c>
      <c r="B6" s="496"/>
      <c r="C6" s="496"/>
      <c r="D6" s="496"/>
      <c r="E6" s="496"/>
      <c r="F6" s="496"/>
      <c r="G6" s="496"/>
      <c r="H6" s="496"/>
      <c r="I6" s="496"/>
      <c r="J6" s="496"/>
      <c r="K6" s="496"/>
      <c r="L6" s="496"/>
      <c r="M6" s="496"/>
      <c r="N6" s="496"/>
      <c r="O6" s="496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544"/>
      <c r="AO6" s="544"/>
      <c r="AP6" s="544"/>
      <c r="AQ6" s="544"/>
      <c r="AR6" s="544"/>
      <c r="AS6" s="544"/>
      <c r="AT6" s="544"/>
      <c r="AU6" s="544"/>
      <c r="AV6" s="544"/>
      <c r="AW6" s="544"/>
      <c r="AX6" s="544"/>
      <c r="AY6" s="544"/>
      <c r="AZ6" s="544"/>
      <c r="BA6" s="544"/>
      <c r="BB6" s="544"/>
    </row>
    <row r="7" spans="1:54" s="25" customFormat="1" ht="27" customHeight="1">
      <c r="A7" s="496" t="s">
        <v>145</v>
      </c>
      <c r="B7" s="496"/>
      <c r="C7" s="496"/>
      <c r="D7" s="496"/>
      <c r="E7" s="496"/>
      <c r="F7" s="496"/>
      <c r="G7" s="496"/>
      <c r="H7" s="496"/>
      <c r="I7" s="496"/>
      <c r="J7" s="496"/>
      <c r="K7" s="496"/>
      <c r="L7" s="496"/>
      <c r="M7" s="496"/>
      <c r="N7" s="496"/>
      <c r="O7" s="496"/>
      <c r="P7" s="537" t="s">
        <v>17</v>
      </c>
      <c r="Q7" s="538"/>
      <c r="R7" s="538"/>
      <c r="S7" s="538"/>
      <c r="T7" s="538"/>
      <c r="U7" s="538"/>
      <c r="V7" s="538"/>
      <c r="W7" s="538"/>
      <c r="X7" s="538"/>
      <c r="Y7" s="538"/>
      <c r="Z7" s="538"/>
      <c r="AA7" s="538"/>
      <c r="AB7" s="538"/>
      <c r="AC7" s="538"/>
      <c r="AD7" s="538"/>
      <c r="AE7" s="538"/>
      <c r="AF7" s="538"/>
      <c r="AG7" s="538"/>
      <c r="AH7" s="538"/>
      <c r="AI7" s="538"/>
      <c r="AJ7" s="538"/>
      <c r="AK7" s="538"/>
      <c r="AL7" s="538"/>
      <c r="AM7" s="538"/>
      <c r="AN7" s="544"/>
      <c r="AO7" s="544"/>
      <c r="AP7" s="544"/>
      <c r="AQ7" s="544"/>
      <c r="AR7" s="544"/>
      <c r="AS7" s="544"/>
      <c r="AT7" s="544"/>
      <c r="AU7" s="544"/>
      <c r="AV7" s="544"/>
      <c r="AW7" s="544"/>
      <c r="AX7" s="544"/>
      <c r="AY7" s="544"/>
      <c r="AZ7" s="544"/>
      <c r="BA7" s="544"/>
      <c r="BB7" s="544"/>
    </row>
    <row r="8" spans="16:54" s="25" customFormat="1" ht="25.5">
      <c r="P8" s="497" t="s">
        <v>127</v>
      </c>
      <c r="Q8" s="498"/>
      <c r="R8" s="498"/>
      <c r="S8" s="498"/>
      <c r="T8" s="498"/>
      <c r="U8" s="498"/>
      <c r="V8" s="498"/>
      <c r="W8" s="498"/>
      <c r="X8" s="498"/>
      <c r="Y8" s="498"/>
      <c r="Z8" s="498"/>
      <c r="AA8" s="498"/>
      <c r="AB8" s="499"/>
      <c r="AC8" s="499"/>
      <c r="AD8" s="499"/>
      <c r="AE8" s="499"/>
      <c r="AF8" s="499"/>
      <c r="AG8" s="499"/>
      <c r="AH8" s="499"/>
      <c r="AI8" s="499"/>
      <c r="AJ8" s="499"/>
      <c r="AK8" s="499"/>
      <c r="AL8" s="499"/>
      <c r="AM8" s="184"/>
      <c r="AN8" s="506" t="s">
        <v>52</v>
      </c>
      <c r="AO8" s="507"/>
      <c r="AP8" s="507"/>
      <c r="AQ8" s="507"/>
      <c r="AR8" s="507"/>
      <c r="AS8" s="507"/>
      <c r="AT8" s="507"/>
      <c r="AU8" s="507"/>
      <c r="AV8" s="507"/>
      <c r="AW8" s="507"/>
      <c r="AX8" s="507"/>
      <c r="AY8" s="507"/>
      <c r="AZ8" s="507"/>
      <c r="BA8" s="507"/>
      <c r="BB8" s="507"/>
    </row>
    <row r="9" spans="16:54" s="25" customFormat="1" ht="25.5" customHeight="1">
      <c r="P9" s="497" t="s">
        <v>124</v>
      </c>
      <c r="Q9" s="498"/>
      <c r="R9" s="498"/>
      <c r="S9" s="498"/>
      <c r="T9" s="498"/>
      <c r="U9" s="498"/>
      <c r="V9" s="498"/>
      <c r="W9" s="498"/>
      <c r="X9" s="498"/>
      <c r="Y9" s="498"/>
      <c r="Z9" s="498"/>
      <c r="AA9" s="498"/>
      <c r="AB9" s="498"/>
      <c r="AC9" s="498"/>
      <c r="AD9" s="498"/>
      <c r="AE9" s="498"/>
      <c r="AF9" s="498"/>
      <c r="AG9" s="498"/>
      <c r="AH9" s="498"/>
      <c r="AI9" s="498"/>
      <c r="AJ9" s="498"/>
      <c r="AK9" s="498"/>
      <c r="AL9" s="184"/>
      <c r="AM9" s="184"/>
      <c r="AN9" s="535" t="s">
        <v>144</v>
      </c>
      <c r="AO9" s="535"/>
      <c r="AP9" s="535"/>
      <c r="AQ9" s="535"/>
      <c r="AR9" s="535"/>
      <c r="AS9" s="535"/>
      <c r="AT9" s="535"/>
      <c r="AU9" s="535"/>
      <c r="AV9" s="535"/>
      <c r="AW9" s="535"/>
      <c r="AX9" s="535"/>
      <c r="AY9" s="535"/>
      <c r="AZ9" s="535"/>
      <c r="BA9" s="535"/>
      <c r="BB9" s="535"/>
    </row>
    <row r="10" spans="16:54" s="25" customFormat="1" ht="23.25" customHeight="1">
      <c r="P10" s="497" t="s">
        <v>125</v>
      </c>
      <c r="Q10" s="498"/>
      <c r="R10" s="498"/>
      <c r="S10" s="498"/>
      <c r="T10" s="498"/>
      <c r="U10" s="498"/>
      <c r="V10" s="498"/>
      <c r="W10" s="498"/>
      <c r="X10" s="498"/>
      <c r="Y10" s="498"/>
      <c r="Z10" s="498"/>
      <c r="AA10" s="498"/>
      <c r="AB10" s="498"/>
      <c r="AC10" s="498"/>
      <c r="AD10" s="498"/>
      <c r="AE10" s="498"/>
      <c r="AF10" s="498"/>
      <c r="AG10" s="498"/>
      <c r="AH10" s="498"/>
      <c r="AI10" s="498"/>
      <c r="AJ10" s="498"/>
      <c r="AK10" s="184"/>
      <c r="AL10" s="184"/>
      <c r="AM10" s="184"/>
      <c r="AN10" s="536"/>
      <c r="AO10" s="536"/>
      <c r="AP10" s="536"/>
      <c r="AQ10" s="536"/>
      <c r="AR10" s="536"/>
      <c r="AS10" s="536"/>
      <c r="AT10" s="536"/>
      <c r="AU10" s="536"/>
      <c r="AV10" s="536"/>
      <c r="AW10" s="536"/>
      <c r="AX10" s="536"/>
      <c r="AY10" s="536"/>
      <c r="AZ10" s="536"/>
      <c r="BA10" s="536"/>
      <c r="BB10" s="536"/>
    </row>
    <row r="11" spans="16:54" s="25" customFormat="1" ht="21.75" customHeight="1">
      <c r="P11" s="533" t="s">
        <v>126</v>
      </c>
      <c r="Q11" s="498"/>
      <c r="R11" s="498"/>
      <c r="S11" s="498"/>
      <c r="T11" s="498"/>
      <c r="U11" s="498"/>
      <c r="V11" s="498"/>
      <c r="W11" s="498"/>
      <c r="X11" s="498"/>
      <c r="Y11" s="498"/>
      <c r="Z11" s="498"/>
      <c r="AA11" s="498"/>
      <c r="AB11" s="498"/>
      <c r="AC11" s="498"/>
      <c r="AD11" s="498"/>
      <c r="AE11" s="498"/>
      <c r="AF11" s="498"/>
      <c r="AG11" s="498"/>
      <c r="AH11" s="498"/>
      <c r="AI11" s="498"/>
      <c r="AJ11" s="498"/>
      <c r="AK11" s="498"/>
      <c r="AL11" s="534"/>
      <c r="AM11" s="534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</row>
    <row r="12" spans="14:54" s="25" customFormat="1" ht="21.75" customHeight="1">
      <c r="N12" s="28"/>
      <c r="O12" s="28"/>
      <c r="P12" s="545" t="s">
        <v>128</v>
      </c>
      <c r="Q12" s="545"/>
      <c r="R12" s="545"/>
      <c r="S12" s="545"/>
      <c r="T12" s="545"/>
      <c r="U12" s="545"/>
      <c r="V12" s="545"/>
      <c r="W12" s="545"/>
      <c r="X12" s="545"/>
      <c r="Y12" s="545"/>
      <c r="Z12" s="545"/>
      <c r="AA12" s="545"/>
      <c r="AB12" s="545"/>
      <c r="AC12" s="545"/>
      <c r="AD12" s="545"/>
      <c r="AE12" s="545"/>
      <c r="AF12" s="545"/>
      <c r="AG12" s="545"/>
      <c r="AH12" s="545"/>
      <c r="AI12" s="545"/>
      <c r="AJ12" s="545"/>
      <c r="AK12" s="545"/>
      <c r="AL12" s="545"/>
      <c r="AM12" s="545"/>
      <c r="AN12" s="29"/>
      <c r="AO12" s="30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</row>
    <row r="13" spans="14:54" s="25" customFormat="1" ht="21.75" customHeight="1">
      <c r="N13" s="28"/>
      <c r="O13" s="28"/>
      <c r="P13" s="532"/>
      <c r="Q13" s="532"/>
      <c r="R13" s="532"/>
      <c r="S13" s="532"/>
      <c r="T13" s="532"/>
      <c r="U13" s="532"/>
      <c r="V13" s="532"/>
      <c r="W13" s="532"/>
      <c r="X13" s="532"/>
      <c r="Y13" s="532"/>
      <c r="Z13" s="532"/>
      <c r="AA13" s="532"/>
      <c r="AB13" s="532"/>
      <c r="AC13" s="532"/>
      <c r="AD13" s="532"/>
      <c r="AE13" s="532"/>
      <c r="AF13" s="532"/>
      <c r="AG13" s="532"/>
      <c r="AH13" s="532"/>
      <c r="AI13" s="532"/>
      <c r="AJ13" s="532"/>
      <c r="AK13" s="532"/>
      <c r="AL13" s="532"/>
      <c r="AM13" s="532"/>
      <c r="AN13" s="29"/>
      <c r="AO13" s="30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</row>
    <row r="14" spans="16:54" s="25" customFormat="1" ht="21.75" customHeight="1">
      <c r="P14" s="500"/>
      <c r="Q14" s="501"/>
      <c r="R14" s="501"/>
      <c r="S14" s="501"/>
      <c r="T14" s="501"/>
      <c r="U14" s="501"/>
      <c r="V14" s="501"/>
      <c r="W14" s="501"/>
      <c r="X14" s="501"/>
      <c r="Y14" s="501"/>
      <c r="Z14" s="501"/>
      <c r="AA14" s="501"/>
      <c r="AB14" s="501"/>
      <c r="AC14" s="501"/>
      <c r="AD14" s="501"/>
      <c r="AE14" s="501"/>
      <c r="AF14" s="501"/>
      <c r="AG14" s="501"/>
      <c r="AH14" s="501"/>
      <c r="AI14" s="501"/>
      <c r="AJ14" s="501"/>
      <c r="AK14" s="501"/>
      <c r="AL14" s="501"/>
      <c r="AM14" s="50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</row>
    <row r="15" spans="41:54" s="25" customFormat="1" ht="18.75"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</row>
    <row r="16" spans="1:54" s="20" customFormat="1" ht="26.25" thickBot="1">
      <c r="A16" s="502" t="s">
        <v>61</v>
      </c>
      <c r="B16" s="502"/>
      <c r="C16" s="502"/>
      <c r="D16" s="502"/>
      <c r="E16" s="502"/>
      <c r="F16" s="502"/>
      <c r="G16" s="502"/>
      <c r="H16" s="502"/>
      <c r="I16" s="502"/>
      <c r="J16" s="502"/>
      <c r="K16" s="502"/>
      <c r="L16" s="502"/>
      <c r="M16" s="502"/>
      <c r="N16" s="502"/>
      <c r="O16" s="502"/>
      <c r="P16" s="502"/>
      <c r="Q16" s="502"/>
      <c r="R16" s="502"/>
      <c r="S16" s="502"/>
      <c r="T16" s="502"/>
      <c r="U16" s="502"/>
      <c r="V16" s="502"/>
      <c r="W16" s="502"/>
      <c r="X16" s="502"/>
      <c r="Y16" s="502"/>
      <c r="Z16" s="502"/>
      <c r="AA16" s="502"/>
      <c r="AB16" s="502"/>
      <c r="AC16" s="502"/>
      <c r="AD16" s="502"/>
      <c r="AE16" s="502"/>
      <c r="AF16" s="502"/>
      <c r="AG16" s="502"/>
      <c r="AH16" s="502"/>
      <c r="AI16" s="502"/>
      <c r="AJ16" s="502"/>
      <c r="AK16" s="502"/>
      <c r="AL16" s="502"/>
      <c r="AM16" s="502"/>
      <c r="AN16" s="502"/>
      <c r="AO16" s="502"/>
      <c r="AP16" s="502"/>
      <c r="AQ16" s="502"/>
      <c r="AR16" s="502"/>
      <c r="AS16" s="502"/>
      <c r="AT16" s="502"/>
      <c r="AU16" s="502"/>
      <c r="AV16" s="502"/>
      <c r="AW16" s="502"/>
      <c r="AX16" s="502"/>
      <c r="AY16" s="502"/>
      <c r="AZ16" s="502"/>
      <c r="BA16" s="502"/>
      <c r="BB16" s="502"/>
    </row>
    <row r="17" spans="1:54" s="20" customFormat="1" ht="15.75" customHeight="1" thickBot="1">
      <c r="A17" s="508" t="s">
        <v>1</v>
      </c>
      <c r="B17" s="474" t="s">
        <v>2</v>
      </c>
      <c r="C17" s="475"/>
      <c r="D17" s="475"/>
      <c r="E17" s="494"/>
      <c r="F17" s="474" t="s">
        <v>3</v>
      </c>
      <c r="G17" s="475"/>
      <c r="H17" s="475"/>
      <c r="I17" s="476"/>
      <c r="J17" s="474" t="s">
        <v>4</v>
      </c>
      <c r="K17" s="475"/>
      <c r="L17" s="475"/>
      <c r="M17" s="476"/>
      <c r="N17" s="493" t="s">
        <v>5</v>
      </c>
      <c r="O17" s="475"/>
      <c r="P17" s="475"/>
      <c r="Q17" s="475"/>
      <c r="R17" s="494"/>
      <c r="S17" s="503" t="s">
        <v>6</v>
      </c>
      <c r="T17" s="504"/>
      <c r="U17" s="504"/>
      <c r="V17" s="504"/>
      <c r="W17" s="505"/>
      <c r="X17" s="493" t="s">
        <v>7</v>
      </c>
      <c r="Y17" s="475"/>
      <c r="Z17" s="475"/>
      <c r="AA17" s="494"/>
      <c r="AB17" s="474" t="s">
        <v>8</v>
      </c>
      <c r="AC17" s="475"/>
      <c r="AD17" s="475"/>
      <c r="AE17" s="476"/>
      <c r="AF17" s="493" t="s">
        <v>9</v>
      </c>
      <c r="AG17" s="475"/>
      <c r="AH17" s="475"/>
      <c r="AI17" s="494"/>
      <c r="AJ17" s="503" t="s">
        <v>10</v>
      </c>
      <c r="AK17" s="504"/>
      <c r="AL17" s="504"/>
      <c r="AM17" s="504"/>
      <c r="AN17" s="505"/>
      <c r="AO17" s="493" t="s">
        <v>11</v>
      </c>
      <c r="AP17" s="475"/>
      <c r="AQ17" s="475"/>
      <c r="AR17" s="494"/>
      <c r="AS17" s="474" t="s">
        <v>15</v>
      </c>
      <c r="AT17" s="475"/>
      <c r="AU17" s="475"/>
      <c r="AV17" s="476"/>
      <c r="AW17" s="493" t="s">
        <v>12</v>
      </c>
      <c r="AX17" s="475"/>
      <c r="AY17" s="475"/>
      <c r="AZ17" s="475"/>
      <c r="BA17" s="476"/>
      <c r="BB17" s="56"/>
    </row>
    <row r="18" spans="1:54" s="20" customFormat="1" ht="16.5" thickBot="1">
      <c r="A18" s="509"/>
      <c r="B18" s="187">
        <v>1</v>
      </c>
      <c r="C18" s="188">
        <v>2</v>
      </c>
      <c r="D18" s="188">
        <v>3</v>
      </c>
      <c r="E18" s="189">
        <v>4</v>
      </c>
      <c r="F18" s="187">
        <v>5</v>
      </c>
      <c r="G18" s="188">
        <v>6</v>
      </c>
      <c r="H18" s="188">
        <v>7</v>
      </c>
      <c r="I18" s="190">
        <v>8</v>
      </c>
      <c r="J18" s="187">
        <v>9</v>
      </c>
      <c r="K18" s="188">
        <v>10</v>
      </c>
      <c r="L18" s="188">
        <v>11</v>
      </c>
      <c r="M18" s="190">
        <v>12</v>
      </c>
      <c r="N18" s="191">
        <v>13</v>
      </c>
      <c r="O18" s="188">
        <v>14</v>
      </c>
      <c r="P18" s="188">
        <v>15</v>
      </c>
      <c r="Q18" s="188">
        <v>16</v>
      </c>
      <c r="R18" s="189">
        <v>17</v>
      </c>
      <c r="S18" s="187">
        <v>18</v>
      </c>
      <c r="T18" s="188">
        <v>19</v>
      </c>
      <c r="U18" s="188">
        <v>20</v>
      </c>
      <c r="V18" s="188">
        <v>21</v>
      </c>
      <c r="W18" s="190">
        <v>22</v>
      </c>
      <c r="X18" s="191">
        <v>23</v>
      </c>
      <c r="Y18" s="188">
        <v>24</v>
      </c>
      <c r="Z18" s="188">
        <v>25</v>
      </c>
      <c r="AA18" s="189">
        <v>26</v>
      </c>
      <c r="AB18" s="187">
        <v>27</v>
      </c>
      <c r="AC18" s="188">
        <v>28</v>
      </c>
      <c r="AD18" s="188">
        <v>29</v>
      </c>
      <c r="AE18" s="190">
        <v>30</v>
      </c>
      <c r="AF18" s="191">
        <v>31</v>
      </c>
      <c r="AG18" s="188">
        <v>32</v>
      </c>
      <c r="AH18" s="188">
        <v>33</v>
      </c>
      <c r="AI18" s="189">
        <v>34</v>
      </c>
      <c r="AJ18" s="187">
        <v>35</v>
      </c>
      <c r="AK18" s="188">
        <v>36</v>
      </c>
      <c r="AL18" s="188">
        <v>37</v>
      </c>
      <c r="AM18" s="188">
        <v>38</v>
      </c>
      <c r="AN18" s="190">
        <v>39</v>
      </c>
      <c r="AO18" s="191">
        <v>40</v>
      </c>
      <c r="AP18" s="188">
        <v>41</v>
      </c>
      <c r="AQ18" s="188">
        <v>42</v>
      </c>
      <c r="AR18" s="189">
        <v>43</v>
      </c>
      <c r="AS18" s="187">
        <v>44</v>
      </c>
      <c r="AT18" s="188">
        <v>45</v>
      </c>
      <c r="AU18" s="188">
        <v>46</v>
      </c>
      <c r="AV18" s="190">
        <v>47</v>
      </c>
      <c r="AW18" s="191">
        <v>48</v>
      </c>
      <c r="AX18" s="188">
        <v>49</v>
      </c>
      <c r="AY18" s="188">
        <v>50</v>
      </c>
      <c r="AZ18" s="188">
        <v>51</v>
      </c>
      <c r="BA18" s="190">
        <v>52</v>
      </c>
      <c r="BB18" s="56"/>
    </row>
    <row r="19" spans="1:54" s="20" customFormat="1" ht="15.75">
      <c r="A19" s="192">
        <v>1</v>
      </c>
      <c r="B19" s="193" t="s">
        <v>66</v>
      </c>
      <c r="C19" s="194" t="s">
        <v>66</v>
      </c>
      <c r="D19" s="195" t="s">
        <v>66</v>
      </c>
      <c r="E19" s="196" t="s">
        <v>66</v>
      </c>
      <c r="F19" s="193" t="s">
        <v>66</v>
      </c>
      <c r="G19" s="194" t="s">
        <v>66</v>
      </c>
      <c r="H19" s="194" t="s">
        <v>66</v>
      </c>
      <c r="I19" s="197" t="s">
        <v>66</v>
      </c>
      <c r="J19" s="198" t="s">
        <v>66</v>
      </c>
      <c r="K19" s="199" t="s">
        <v>66</v>
      </c>
      <c r="L19" s="199" t="s">
        <v>66</v>
      </c>
      <c r="M19" s="200" t="s">
        <v>66</v>
      </c>
      <c r="N19" s="195" t="s">
        <v>66</v>
      </c>
      <c r="O19" s="199" t="s">
        <v>66</v>
      </c>
      <c r="P19" s="199" t="s">
        <v>66</v>
      </c>
      <c r="Q19" s="199" t="s">
        <v>13</v>
      </c>
      <c r="R19" s="196" t="s">
        <v>67</v>
      </c>
      <c r="S19" s="198" t="s">
        <v>68</v>
      </c>
      <c r="T19" s="199" t="s">
        <v>66</v>
      </c>
      <c r="U19" s="199" t="s">
        <v>66</v>
      </c>
      <c r="V19" s="199" t="s">
        <v>66</v>
      </c>
      <c r="W19" s="196" t="s">
        <v>66</v>
      </c>
      <c r="X19" s="193" t="s">
        <v>66</v>
      </c>
      <c r="Y19" s="194" t="s">
        <v>66</v>
      </c>
      <c r="Z19" s="194" t="s">
        <v>66</v>
      </c>
      <c r="AA19" s="197" t="s">
        <v>66</v>
      </c>
      <c r="AB19" s="195" t="s">
        <v>66</v>
      </c>
      <c r="AC19" s="199" t="s">
        <v>68</v>
      </c>
      <c r="AD19" s="199" t="s">
        <v>68</v>
      </c>
      <c r="AE19" s="196" t="s">
        <v>68</v>
      </c>
      <c r="AF19" s="193" t="s">
        <v>68</v>
      </c>
      <c r="AG19" s="194" t="s">
        <v>66</v>
      </c>
      <c r="AH19" s="194" t="s">
        <v>66</v>
      </c>
      <c r="AI19" s="197" t="s">
        <v>66</v>
      </c>
      <c r="AJ19" s="195" t="s">
        <v>66</v>
      </c>
      <c r="AK19" s="199" t="s">
        <v>66</v>
      </c>
      <c r="AL19" s="199" t="s">
        <v>66</v>
      </c>
      <c r="AM19" s="199" t="s">
        <v>66</v>
      </c>
      <c r="AN19" s="196" t="s">
        <v>66</v>
      </c>
      <c r="AO19" s="193" t="s">
        <v>66</v>
      </c>
      <c r="AP19" s="194" t="s">
        <v>13</v>
      </c>
      <c r="AQ19" s="194" t="s">
        <v>13</v>
      </c>
      <c r="AR19" s="201" t="s">
        <v>67</v>
      </c>
      <c r="AS19" s="198" t="s">
        <v>55</v>
      </c>
      <c r="AT19" s="199" t="s">
        <v>55</v>
      </c>
      <c r="AU19" s="199" t="s">
        <v>55</v>
      </c>
      <c r="AV19" s="200" t="s">
        <v>55</v>
      </c>
      <c r="AW19" s="195" t="s">
        <v>55</v>
      </c>
      <c r="AX19" s="199" t="s">
        <v>55</v>
      </c>
      <c r="AY19" s="199" t="s">
        <v>55</v>
      </c>
      <c r="AZ19" s="199" t="s">
        <v>55</v>
      </c>
      <c r="BA19" s="200" t="s">
        <v>55</v>
      </c>
      <c r="BB19" s="57"/>
    </row>
    <row r="20" spans="1:54" s="20" customFormat="1" ht="15.75">
      <c r="A20" s="202">
        <v>2</v>
      </c>
      <c r="B20" s="198" t="s">
        <v>66</v>
      </c>
      <c r="C20" s="199" t="s">
        <v>66</v>
      </c>
      <c r="D20" s="203" t="s">
        <v>66</v>
      </c>
      <c r="E20" s="204" t="s">
        <v>66</v>
      </c>
      <c r="F20" s="205" t="s">
        <v>66</v>
      </c>
      <c r="G20" s="203" t="s">
        <v>66</v>
      </c>
      <c r="H20" s="203" t="s">
        <v>66</v>
      </c>
      <c r="I20" s="206" t="s">
        <v>66</v>
      </c>
      <c r="J20" s="205" t="s">
        <v>66</v>
      </c>
      <c r="K20" s="203" t="s">
        <v>66</v>
      </c>
      <c r="L20" s="203" t="s">
        <v>66</v>
      </c>
      <c r="M20" s="206" t="s">
        <v>66</v>
      </c>
      <c r="N20" s="207" t="s">
        <v>66</v>
      </c>
      <c r="O20" s="203" t="s">
        <v>66</v>
      </c>
      <c r="P20" s="203" t="s">
        <v>66</v>
      </c>
      <c r="Q20" s="203" t="s">
        <v>13</v>
      </c>
      <c r="R20" s="204" t="s">
        <v>67</v>
      </c>
      <c r="S20" s="208" t="s">
        <v>68</v>
      </c>
      <c r="T20" s="199" t="s">
        <v>66</v>
      </c>
      <c r="U20" s="199" t="s">
        <v>66</v>
      </c>
      <c r="V20" s="199" t="s">
        <v>66</v>
      </c>
      <c r="W20" s="196" t="s">
        <v>66</v>
      </c>
      <c r="X20" s="198" t="s">
        <v>66</v>
      </c>
      <c r="Y20" s="199" t="s">
        <v>66</v>
      </c>
      <c r="Z20" s="199" t="s">
        <v>66</v>
      </c>
      <c r="AA20" s="200" t="s">
        <v>66</v>
      </c>
      <c r="AB20" s="195" t="s">
        <v>66</v>
      </c>
      <c r="AC20" s="209" t="s">
        <v>68</v>
      </c>
      <c r="AD20" s="209" t="s">
        <v>68</v>
      </c>
      <c r="AE20" s="210" t="s">
        <v>68</v>
      </c>
      <c r="AF20" s="208" t="s">
        <v>68</v>
      </c>
      <c r="AG20" s="209" t="s">
        <v>66</v>
      </c>
      <c r="AH20" s="209" t="s">
        <v>66</v>
      </c>
      <c r="AI20" s="211" t="s">
        <v>66</v>
      </c>
      <c r="AJ20" s="212" t="s">
        <v>66</v>
      </c>
      <c r="AK20" s="209" t="s">
        <v>66</v>
      </c>
      <c r="AL20" s="209" t="s">
        <v>66</v>
      </c>
      <c r="AM20" s="209" t="s">
        <v>66</v>
      </c>
      <c r="AN20" s="210" t="s">
        <v>66</v>
      </c>
      <c r="AO20" s="208" t="s">
        <v>66</v>
      </c>
      <c r="AP20" s="209" t="s">
        <v>13</v>
      </c>
      <c r="AQ20" s="209" t="s">
        <v>13</v>
      </c>
      <c r="AR20" s="211" t="s">
        <v>67</v>
      </c>
      <c r="AS20" s="208" t="s">
        <v>55</v>
      </c>
      <c r="AT20" s="209" t="s">
        <v>55</v>
      </c>
      <c r="AU20" s="209" t="s">
        <v>55</v>
      </c>
      <c r="AV20" s="211" t="s">
        <v>55</v>
      </c>
      <c r="AW20" s="212" t="s">
        <v>55</v>
      </c>
      <c r="AX20" s="209" t="s">
        <v>55</v>
      </c>
      <c r="AY20" s="209" t="s">
        <v>55</v>
      </c>
      <c r="AZ20" s="209" t="s">
        <v>55</v>
      </c>
      <c r="BA20" s="211" t="s">
        <v>55</v>
      </c>
      <c r="BB20" s="57"/>
    </row>
    <row r="21" spans="1:55" s="20" customFormat="1" ht="15.75">
      <c r="A21" s="213">
        <v>3</v>
      </c>
      <c r="B21" s="198" t="s">
        <v>69</v>
      </c>
      <c r="C21" s="199" t="s">
        <v>69</v>
      </c>
      <c r="D21" s="199" t="s">
        <v>69</v>
      </c>
      <c r="E21" s="196" t="s">
        <v>69</v>
      </c>
      <c r="F21" s="205" t="s">
        <v>69</v>
      </c>
      <c r="G21" s="203" t="s">
        <v>69</v>
      </c>
      <c r="H21" s="203" t="s">
        <v>69</v>
      </c>
      <c r="I21" s="206" t="s">
        <v>69</v>
      </c>
      <c r="J21" s="198" t="s">
        <v>69</v>
      </c>
      <c r="K21" s="199" t="s">
        <v>69</v>
      </c>
      <c r="L21" s="199" t="s">
        <v>69</v>
      </c>
      <c r="M21" s="200" t="s">
        <v>69</v>
      </c>
      <c r="N21" s="195" t="s">
        <v>69</v>
      </c>
      <c r="O21" s="199" t="s">
        <v>69</v>
      </c>
      <c r="P21" s="199" t="s">
        <v>69</v>
      </c>
      <c r="Q21" s="199" t="s">
        <v>68</v>
      </c>
      <c r="R21" s="196" t="s">
        <v>67</v>
      </c>
      <c r="S21" s="214" t="s">
        <v>69</v>
      </c>
      <c r="T21" s="215" t="s">
        <v>69</v>
      </c>
      <c r="U21" s="215" t="s">
        <v>69</v>
      </c>
      <c r="V21" s="215" t="s">
        <v>69</v>
      </c>
      <c r="W21" s="216" t="s">
        <v>69</v>
      </c>
      <c r="X21" s="214" t="s">
        <v>69</v>
      </c>
      <c r="Y21" s="215" t="s">
        <v>69</v>
      </c>
      <c r="Z21" s="215" t="s">
        <v>69</v>
      </c>
      <c r="AA21" s="217" t="s">
        <v>69</v>
      </c>
      <c r="AB21" s="218" t="s">
        <v>69</v>
      </c>
      <c r="AC21" s="215" t="s">
        <v>69</v>
      </c>
      <c r="AD21" s="215" t="s">
        <v>69</v>
      </c>
      <c r="AE21" s="216" t="s">
        <v>69</v>
      </c>
      <c r="AF21" s="214" t="s">
        <v>69</v>
      </c>
      <c r="AG21" s="215" t="s">
        <v>69</v>
      </c>
      <c r="AH21" s="215" t="s">
        <v>69</v>
      </c>
      <c r="AI21" s="217" t="s">
        <v>69</v>
      </c>
      <c r="AJ21" s="218" t="s">
        <v>69</v>
      </c>
      <c r="AK21" s="215" t="s">
        <v>69</v>
      </c>
      <c r="AL21" s="215" t="s">
        <v>69</v>
      </c>
      <c r="AM21" s="215" t="s">
        <v>69</v>
      </c>
      <c r="AN21" s="216" t="s">
        <v>69</v>
      </c>
      <c r="AO21" s="214" t="s">
        <v>69</v>
      </c>
      <c r="AP21" s="215" t="s">
        <v>68</v>
      </c>
      <c r="AQ21" s="215" t="s">
        <v>68</v>
      </c>
      <c r="AR21" s="217" t="s">
        <v>67</v>
      </c>
      <c r="AS21" s="214" t="s">
        <v>55</v>
      </c>
      <c r="AT21" s="215" t="s">
        <v>55</v>
      </c>
      <c r="AU21" s="215" t="s">
        <v>55</v>
      </c>
      <c r="AV21" s="217" t="s">
        <v>55</v>
      </c>
      <c r="AW21" s="218" t="s">
        <v>55</v>
      </c>
      <c r="AX21" s="215" t="s">
        <v>55</v>
      </c>
      <c r="AY21" s="215" t="s">
        <v>55</v>
      </c>
      <c r="AZ21" s="215" t="s">
        <v>55</v>
      </c>
      <c r="BA21" s="217" t="s">
        <v>55</v>
      </c>
      <c r="BB21" s="57"/>
      <c r="BC21" s="55"/>
    </row>
    <row r="22" spans="1:55" s="20" customFormat="1" ht="27" customHeight="1" thickBot="1">
      <c r="A22" s="219">
        <v>4</v>
      </c>
      <c r="B22" s="220" t="s">
        <v>68</v>
      </c>
      <c r="C22" s="221" t="s">
        <v>68</v>
      </c>
      <c r="D22" s="221" t="s">
        <v>68</v>
      </c>
      <c r="E22" s="222" t="s">
        <v>68</v>
      </c>
      <c r="F22" s="220" t="s">
        <v>68</v>
      </c>
      <c r="G22" s="221" t="s">
        <v>68</v>
      </c>
      <c r="H22" s="221" t="s">
        <v>68</v>
      </c>
      <c r="I22" s="223" t="s">
        <v>68</v>
      </c>
      <c r="J22" s="220" t="s">
        <v>68</v>
      </c>
      <c r="K22" s="221" t="s">
        <v>68</v>
      </c>
      <c r="L22" s="221" t="s">
        <v>68</v>
      </c>
      <c r="M22" s="223" t="s">
        <v>68</v>
      </c>
      <c r="N22" s="224" t="s">
        <v>68</v>
      </c>
      <c r="O22" s="221" t="s">
        <v>68</v>
      </c>
      <c r="P22" s="221" t="s">
        <v>68</v>
      </c>
      <c r="Q22" s="221" t="s">
        <v>68</v>
      </c>
      <c r="R22" s="222" t="s">
        <v>67</v>
      </c>
      <c r="S22" s="225" t="s">
        <v>55</v>
      </c>
      <c r="T22" s="226" t="s">
        <v>55</v>
      </c>
      <c r="U22" s="226" t="s">
        <v>55</v>
      </c>
      <c r="V22" s="226" t="s">
        <v>55</v>
      </c>
      <c r="W22" s="227" t="s">
        <v>55</v>
      </c>
      <c r="X22" s="225" t="s">
        <v>68</v>
      </c>
      <c r="Y22" s="226" t="s">
        <v>68</v>
      </c>
      <c r="Z22" s="226" t="s">
        <v>68</v>
      </c>
      <c r="AA22" s="228" t="s">
        <v>68</v>
      </c>
      <c r="AB22" s="229" t="s">
        <v>68</v>
      </c>
      <c r="AC22" s="226" t="s">
        <v>68</v>
      </c>
      <c r="AD22" s="226" t="s">
        <v>68</v>
      </c>
      <c r="AE22" s="227" t="s">
        <v>68</v>
      </c>
      <c r="AF22" s="225" t="s">
        <v>68</v>
      </c>
      <c r="AG22" s="226" t="s">
        <v>68</v>
      </c>
      <c r="AH22" s="226" t="s">
        <v>68</v>
      </c>
      <c r="AI22" s="228" t="s">
        <v>68</v>
      </c>
      <c r="AJ22" s="229" t="s">
        <v>68</v>
      </c>
      <c r="AK22" s="226" t="s">
        <v>68</v>
      </c>
      <c r="AL22" s="226" t="s">
        <v>68</v>
      </c>
      <c r="AM22" s="226" t="s">
        <v>68</v>
      </c>
      <c r="AN22" s="227" t="s">
        <v>68</v>
      </c>
      <c r="AO22" s="225" t="s">
        <v>68</v>
      </c>
      <c r="AP22" s="226" t="s">
        <v>68</v>
      </c>
      <c r="AQ22" s="226" t="s">
        <v>68</v>
      </c>
      <c r="AR22" s="228" t="s">
        <v>67</v>
      </c>
      <c r="AS22" s="225" t="s">
        <v>55</v>
      </c>
      <c r="AT22" s="226" t="s">
        <v>55</v>
      </c>
      <c r="AU22" s="226" t="s">
        <v>55</v>
      </c>
      <c r="AV22" s="228" t="s">
        <v>55</v>
      </c>
      <c r="AW22" s="229" t="s">
        <v>55</v>
      </c>
      <c r="AX22" s="226" t="s">
        <v>68</v>
      </c>
      <c r="AY22" s="226" t="s">
        <v>68</v>
      </c>
      <c r="AZ22" s="226" t="s">
        <v>68</v>
      </c>
      <c r="BA22" s="228" t="s">
        <v>70</v>
      </c>
      <c r="BB22" s="58"/>
      <c r="BC22" s="55"/>
    </row>
    <row r="23" spans="1:54" s="20" customFormat="1" ht="35.25" customHeight="1">
      <c r="A23" s="530" t="s">
        <v>154</v>
      </c>
      <c r="B23" s="530"/>
      <c r="C23" s="530"/>
      <c r="D23" s="530"/>
      <c r="E23" s="530"/>
      <c r="F23" s="530"/>
      <c r="G23" s="530"/>
      <c r="H23" s="530"/>
      <c r="I23" s="530"/>
      <c r="J23" s="531"/>
      <c r="K23" s="531"/>
      <c r="L23" s="531"/>
      <c r="M23" s="531"/>
      <c r="N23" s="531"/>
      <c r="O23" s="531"/>
      <c r="P23" s="531"/>
      <c r="Q23" s="531"/>
      <c r="R23" s="531"/>
      <c r="S23" s="531"/>
      <c r="T23" s="531"/>
      <c r="U23" s="531"/>
      <c r="V23" s="531"/>
      <c r="W23" s="531"/>
      <c r="X23" s="531"/>
      <c r="Y23" s="531"/>
      <c r="Z23" s="531"/>
      <c r="AA23" s="531"/>
      <c r="AB23" s="531"/>
      <c r="AC23" s="531"/>
      <c r="AD23" s="531"/>
      <c r="AE23" s="531"/>
      <c r="AF23" s="531"/>
      <c r="AG23" s="531"/>
      <c r="AH23" s="531"/>
      <c r="AI23" s="531"/>
      <c r="AJ23" s="531"/>
      <c r="AK23" s="531"/>
      <c r="AL23" s="531"/>
      <c r="AM23" s="531"/>
      <c r="AN23" s="531"/>
      <c r="AO23" s="531"/>
      <c r="AP23" s="531"/>
      <c r="AQ23" s="531"/>
      <c r="AR23" s="531"/>
      <c r="AS23" s="531"/>
      <c r="AT23" s="531"/>
      <c r="AU23" s="531"/>
      <c r="AV23" s="53"/>
      <c r="AW23" s="53"/>
      <c r="AX23" s="53"/>
      <c r="AY23" s="53"/>
      <c r="AZ23" s="53"/>
      <c r="BA23" s="53"/>
      <c r="BB23" s="59"/>
    </row>
    <row r="24" spans="1:53" s="20" customFormat="1" ht="15.75">
      <c r="A24" s="33"/>
      <c r="B24" s="33"/>
      <c r="C24" s="33"/>
      <c r="D24" s="33"/>
      <c r="E24" s="33"/>
      <c r="F24" s="33"/>
      <c r="G24" s="33"/>
      <c r="H24" s="33"/>
      <c r="I24" s="33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32"/>
      <c r="AX24" s="32"/>
      <c r="AY24" s="32"/>
      <c r="AZ24" s="32"/>
      <c r="BA24" s="32"/>
    </row>
    <row r="25" spans="1:53" s="20" customFormat="1" ht="23.25" customHeight="1">
      <c r="A25" s="392" t="s">
        <v>141</v>
      </c>
      <c r="B25" s="392"/>
      <c r="C25" s="392"/>
      <c r="D25" s="392"/>
      <c r="E25" s="392"/>
      <c r="F25" s="392"/>
      <c r="G25" s="392"/>
      <c r="H25" s="392"/>
      <c r="I25" s="392"/>
      <c r="J25" s="392"/>
      <c r="K25" s="392"/>
      <c r="L25" s="392"/>
      <c r="M25" s="392"/>
      <c r="N25" s="392"/>
      <c r="O25" s="392"/>
      <c r="P25" s="392"/>
      <c r="Q25" s="392"/>
      <c r="R25" s="392"/>
      <c r="S25" s="392"/>
      <c r="T25" s="392"/>
      <c r="U25" s="392"/>
      <c r="V25" s="392"/>
      <c r="W25" s="392"/>
      <c r="X25" s="392"/>
      <c r="Y25" s="392"/>
      <c r="Z25" s="392"/>
      <c r="AB25" s="392" t="s">
        <v>142</v>
      </c>
      <c r="AC25" s="392"/>
      <c r="AD25" s="392"/>
      <c r="AE25" s="392"/>
      <c r="AF25" s="392"/>
      <c r="AG25" s="392"/>
      <c r="AH25" s="392"/>
      <c r="AI25" s="392"/>
      <c r="AJ25" s="392"/>
      <c r="AK25" s="392"/>
      <c r="AL25" s="236"/>
      <c r="AM25" s="392" t="s">
        <v>143</v>
      </c>
      <c r="AN25" s="392"/>
      <c r="AO25" s="392"/>
      <c r="AP25" s="392"/>
      <c r="AQ25" s="392"/>
      <c r="AR25" s="392"/>
      <c r="AS25" s="392"/>
      <c r="AT25" s="392"/>
      <c r="AU25" s="392"/>
      <c r="AV25" s="392"/>
      <c r="AW25" s="392"/>
      <c r="AX25" s="392"/>
      <c r="AY25" s="392"/>
      <c r="AZ25" s="392"/>
      <c r="BA25" s="392"/>
    </row>
    <row r="26" spans="1:54" s="20" customFormat="1" ht="24" thickBot="1">
      <c r="A26" s="34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235"/>
      <c r="AM26" s="235"/>
      <c r="AN26" s="235"/>
      <c r="AO26" s="391"/>
      <c r="AP26" s="391"/>
      <c r="AQ26" s="391"/>
      <c r="AR26" s="391"/>
      <c r="AS26" s="391"/>
      <c r="AT26" s="391"/>
      <c r="AU26" s="391"/>
      <c r="AV26" s="391"/>
      <c r="AW26" s="391"/>
      <c r="AX26" s="391"/>
      <c r="AY26" s="391"/>
      <c r="AZ26" s="391"/>
      <c r="BA26" s="391"/>
      <c r="BB26" s="36"/>
    </row>
    <row r="27" spans="1:54" s="20" customFormat="1" ht="15.75" customHeight="1">
      <c r="A27" s="510" t="s">
        <v>1</v>
      </c>
      <c r="B27" s="511"/>
      <c r="C27" s="516" t="s">
        <v>72</v>
      </c>
      <c r="D27" s="511"/>
      <c r="E27" s="511"/>
      <c r="F27" s="511"/>
      <c r="G27" s="477" t="s">
        <v>136</v>
      </c>
      <c r="H27" s="477"/>
      <c r="I27" s="477"/>
      <c r="J27" s="477"/>
      <c r="K27" s="418" t="s">
        <v>137</v>
      </c>
      <c r="L27" s="419"/>
      <c r="M27" s="419"/>
      <c r="N27" s="418" t="s">
        <v>73</v>
      </c>
      <c r="O27" s="419"/>
      <c r="P27" s="419"/>
      <c r="Q27" s="420"/>
      <c r="R27" s="477" t="s">
        <v>138</v>
      </c>
      <c r="S27" s="477"/>
      <c r="T27" s="477"/>
      <c r="U27" s="477" t="s">
        <v>14</v>
      </c>
      <c r="V27" s="477"/>
      <c r="W27" s="477"/>
      <c r="X27" s="418" t="s">
        <v>18</v>
      </c>
      <c r="Y27" s="419"/>
      <c r="Z27" s="424"/>
      <c r="AA27" s="230"/>
      <c r="AB27" s="521" t="s">
        <v>19</v>
      </c>
      <c r="AC27" s="522"/>
      <c r="AD27" s="522"/>
      <c r="AE27" s="523"/>
      <c r="AF27" s="477" t="s">
        <v>56</v>
      </c>
      <c r="AG27" s="489"/>
      <c r="AH27" s="489"/>
      <c r="AI27" s="477" t="s">
        <v>20</v>
      </c>
      <c r="AJ27" s="511"/>
      <c r="AK27" s="517"/>
      <c r="AL27" s="37"/>
      <c r="AM27" s="412" t="s">
        <v>140</v>
      </c>
      <c r="AN27" s="413"/>
      <c r="AO27" s="414"/>
      <c r="AP27" s="418" t="s">
        <v>71</v>
      </c>
      <c r="AQ27" s="419"/>
      <c r="AR27" s="419"/>
      <c r="AS27" s="419"/>
      <c r="AT27" s="419"/>
      <c r="AU27" s="419"/>
      <c r="AV27" s="419"/>
      <c r="AW27" s="420"/>
      <c r="AX27" s="418" t="s">
        <v>56</v>
      </c>
      <c r="AY27" s="419"/>
      <c r="AZ27" s="419"/>
      <c r="BA27" s="424"/>
      <c r="BB27" s="233"/>
    </row>
    <row r="28" spans="1:54" s="20" customFormat="1" ht="15.75" customHeight="1">
      <c r="A28" s="512"/>
      <c r="B28" s="513"/>
      <c r="C28" s="513"/>
      <c r="D28" s="513"/>
      <c r="E28" s="513"/>
      <c r="F28" s="513"/>
      <c r="G28" s="478"/>
      <c r="H28" s="478"/>
      <c r="I28" s="478"/>
      <c r="J28" s="478"/>
      <c r="K28" s="421"/>
      <c r="L28" s="422"/>
      <c r="M28" s="422"/>
      <c r="N28" s="421"/>
      <c r="O28" s="422"/>
      <c r="P28" s="422"/>
      <c r="Q28" s="423"/>
      <c r="R28" s="478"/>
      <c r="S28" s="478"/>
      <c r="T28" s="478"/>
      <c r="U28" s="478"/>
      <c r="V28" s="478"/>
      <c r="W28" s="478"/>
      <c r="X28" s="421"/>
      <c r="Y28" s="422"/>
      <c r="Z28" s="425"/>
      <c r="AA28" s="186"/>
      <c r="AB28" s="524"/>
      <c r="AC28" s="525"/>
      <c r="AD28" s="525"/>
      <c r="AE28" s="526"/>
      <c r="AF28" s="490"/>
      <c r="AG28" s="490"/>
      <c r="AH28" s="490"/>
      <c r="AI28" s="513"/>
      <c r="AJ28" s="513"/>
      <c r="AK28" s="518"/>
      <c r="AL28" s="38"/>
      <c r="AM28" s="415"/>
      <c r="AN28" s="416"/>
      <c r="AO28" s="417"/>
      <c r="AP28" s="421"/>
      <c r="AQ28" s="422"/>
      <c r="AR28" s="422"/>
      <c r="AS28" s="422"/>
      <c r="AT28" s="422"/>
      <c r="AU28" s="422"/>
      <c r="AV28" s="422"/>
      <c r="AW28" s="423"/>
      <c r="AX28" s="421"/>
      <c r="AY28" s="422"/>
      <c r="AZ28" s="422"/>
      <c r="BA28" s="425"/>
      <c r="BB28" s="233"/>
    </row>
    <row r="29" spans="1:54" s="20" customFormat="1" ht="45.75" customHeight="1" thickBot="1">
      <c r="A29" s="514"/>
      <c r="B29" s="515"/>
      <c r="C29" s="515"/>
      <c r="D29" s="515"/>
      <c r="E29" s="515"/>
      <c r="F29" s="515"/>
      <c r="G29" s="479"/>
      <c r="H29" s="479"/>
      <c r="I29" s="479"/>
      <c r="J29" s="479"/>
      <c r="K29" s="480"/>
      <c r="L29" s="481"/>
      <c r="M29" s="481"/>
      <c r="N29" s="480"/>
      <c r="O29" s="481"/>
      <c r="P29" s="481"/>
      <c r="Q29" s="482"/>
      <c r="R29" s="479"/>
      <c r="S29" s="479"/>
      <c r="T29" s="479"/>
      <c r="U29" s="479"/>
      <c r="V29" s="479"/>
      <c r="W29" s="479"/>
      <c r="X29" s="480"/>
      <c r="Y29" s="481"/>
      <c r="Z29" s="520"/>
      <c r="AA29" s="41"/>
      <c r="AB29" s="527"/>
      <c r="AC29" s="528"/>
      <c r="AD29" s="528"/>
      <c r="AE29" s="529"/>
      <c r="AF29" s="491"/>
      <c r="AG29" s="491"/>
      <c r="AH29" s="491"/>
      <c r="AI29" s="491"/>
      <c r="AJ29" s="491"/>
      <c r="AK29" s="519"/>
      <c r="AL29" s="38"/>
      <c r="AM29" s="415"/>
      <c r="AN29" s="416"/>
      <c r="AO29" s="417"/>
      <c r="AP29" s="421"/>
      <c r="AQ29" s="422"/>
      <c r="AR29" s="422"/>
      <c r="AS29" s="422"/>
      <c r="AT29" s="422"/>
      <c r="AU29" s="422"/>
      <c r="AV29" s="422"/>
      <c r="AW29" s="423"/>
      <c r="AX29" s="421"/>
      <c r="AY29" s="422"/>
      <c r="AZ29" s="422"/>
      <c r="BA29" s="425"/>
      <c r="BB29" s="233"/>
    </row>
    <row r="30" spans="1:54" s="20" customFormat="1" ht="20.25">
      <c r="A30" s="483">
        <v>1</v>
      </c>
      <c r="B30" s="484"/>
      <c r="C30" s="485">
        <v>33</v>
      </c>
      <c r="D30" s="485"/>
      <c r="E30" s="485"/>
      <c r="F30" s="485"/>
      <c r="G30" s="486">
        <v>5</v>
      </c>
      <c r="H30" s="487"/>
      <c r="I30" s="487"/>
      <c r="J30" s="488"/>
      <c r="K30" s="486">
        <v>5</v>
      </c>
      <c r="L30" s="487"/>
      <c r="M30" s="488"/>
      <c r="N30" s="486"/>
      <c r="O30" s="487"/>
      <c r="P30" s="487"/>
      <c r="Q30" s="488"/>
      <c r="R30" s="486"/>
      <c r="S30" s="487"/>
      <c r="T30" s="488"/>
      <c r="U30" s="486">
        <v>9</v>
      </c>
      <c r="V30" s="487"/>
      <c r="W30" s="488"/>
      <c r="X30" s="486">
        <f>C30+G30+K30+N30+R30+U30</f>
        <v>52</v>
      </c>
      <c r="Y30" s="487"/>
      <c r="Z30" s="492"/>
      <c r="AA30" s="231"/>
      <c r="AB30" s="393" t="s">
        <v>53</v>
      </c>
      <c r="AC30" s="394"/>
      <c r="AD30" s="394"/>
      <c r="AE30" s="395"/>
      <c r="AF30" s="402" t="s">
        <v>139</v>
      </c>
      <c r="AG30" s="402"/>
      <c r="AH30" s="402"/>
      <c r="AI30" s="405">
        <v>38</v>
      </c>
      <c r="AJ30" s="406"/>
      <c r="AK30" s="407"/>
      <c r="AL30" s="38"/>
      <c r="AM30" s="426">
        <v>1</v>
      </c>
      <c r="AN30" s="427"/>
      <c r="AO30" s="428"/>
      <c r="AP30" s="432" t="s">
        <v>74</v>
      </c>
      <c r="AQ30" s="433"/>
      <c r="AR30" s="433"/>
      <c r="AS30" s="433"/>
      <c r="AT30" s="433"/>
      <c r="AU30" s="433"/>
      <c r="AV30" s="433"/>
      <c r="AW30" s="434"/>
      <c r="AX30" s="432">
        <v>7</v>
      </c>
      <c r="AY30" s="433"/>
      <c r="AZ30" s="433"/>
      <c r="BA30" s="438"/>
      <c r="BB30" s="233"/>
    </row>
    <row r="31" spans="1:54" s="20" customFormat="1" ht="20.25">
      <c r="A31" s="468">
        <v>2</v>
      </c>
      <c r="B31" s="469"/>
      <c r="C31" s="472">
        <v>33</v>
      </c>
      <c r="D31" s="469"/>
      <c r="E31" s="469"/>
      <c r="F31" s="469"/>
      <c r="G31" s="461">
        <v>5</v>
      </c>
      <c r="H31" s="462"/>
      <c r="I31" s="462"/>
      <c r="J31" s="463"/>
      <c r="K31" s="461">
        <v>5</v>
      </c>
      <c r="L31" s="462"/>
      <c r="M31" s="463"/>
      <c r="N31" s="461"/>
      <c r="O31" s="462"/>
      <c r="P31" s="462"/>
      <c r="Q31" s="463"/>
      <c r="R31" s="464"/>
      <c r="S31" s="465"/>
      <c r="T31" s="466"/>
      <c r="U31" s="464">
        <v>9</v>
      </c>
      <c r="V31" s="465"/>
      <c r="W31" s="466"/>
      <c r="X31" s="464">
        <f>C31+G31+K31+N31+R31+U31</f>
        <v>52</v>
      </c>
      <c r="Y31" s="465"/>
      <c r="Z31" s="467"/>
      <c r="AA31" s="232"/>
      <c r="AB31" s="396"/>
      <c r="AC31" s="397"/>
      <c r="AD31" s="397"/>
      <c r="AE31" s="398"/>
      <c r="AF31" s="403"/>
      <c r="AG31" s="403"/>
      <c r="AH31" s="403"/>
      <c r="AI31" s="408"/>
      <c r="AJ31" s="408"/>
      <c r="AK31" s="409"/>
      <c r="AL31" s="39"/>
      <c r="AM31" s="429"/>
      <c r="AN31" s="430"/>
      <c r="AO31" s="431"/>
      <c r="AP31" s="435"/>
      <c r="AQ31" s="436"/>
      <c r="AR31" s="436"/>
      <c r="AS31" s="436"/>
      <c r="AT31" s="436"/>
      <c r="AU31" s="436"/>
      <c r="AV31" s="436"/>
      <c r="AW31" s="437"/>
      <c r="AX31" s="435"/>
      <c r="AY31" s="436"/>
      <c r="AZ31" s="436"/>
      <c r="BA31" s="439"/>
      <c r="BB31" s="234"/>
    </row>
    <row r="32" spans="1:54" s="20" customFormat="1" ht="20.25">
      <c r="A32" s="468">
        <v>3</v>
      </c>
      <c r="B32" s="469"/>
      <c r="C32" s="472"/>
      <c r="D32" s="469"/>
      <c r="E32" s="469"/>
      <c r="F32" s="469"/>
      <c r="G32" s="461">
        <v>3</v>
      </c>
      <c r="H32" s="462"/>
      <c r="I32" s="462"/>
      <c r="J32" s="463"/>
      <c r="K32" s="461">
        <v>2</v>
      </c>
      <c r="L32" s="462"/>
      <c r="M32" s="463"/>
      <c r="N32" s="461">
        <v>38</v>
      </c>
      <c r="O32" s="462"/>
      <c r="P32" s="462"/>
      <c r="Q32" s="463"/>
      <c r="R32" s="464"/>
      <c r="S32" s="465"/>
      <c r="T32" s="466"/>
      <c r="U32" s="464">
        <v>9</v>
      </c>
      <c r="V32" s="465"/>
      <c r="W32" s="466"/>
      <c r="X32" s="464">
        <f>C32+G32+K32+N32+R32+U32</f>
        <v>52</v>
      </c>
      <c r="Y32" s="465"/>
      <c r="Z32" s="467"/>
      <c r="AA32" s="41"/>
      <c r="AB32" s="396"/>
      <c r="AC32" s="397"/>
      <c r="AD32" s="397"/>
      <c r="AE32" s="398"/>
      <c r="AF32" s="403"/>
      <c r="AG32" s="403"/>
      <c r="AH32" s="403"/>
      <c r="AI32" s="408"/>
      <c r="AJ32" s="408"/>
      <c r="AK32" s="409"/>
      <c r="AL32" s="40"/>
      <c r="AM32" s="429"/>
      <c r="AN32" s="430"/>
      <c r="AO32" s="431"/>
      <c r="AP32" s="435"/>
      <c r="AQ32" s="436"/>
      <c r="AR32" s="436"/>
      <c r="AS32" s="436"/>
      <c r="AT32" s="436"/>
      <c r="AU32" s="436"/>
      <c r="AV32" s="436"/>
      <c r="AW32" s="437"/>
      <c r="AX32" s="435"/>
      <c r="AY32" s="436"/>
      <c r="AZ32" s="436"/>
      <c r="BA32" s="439"/>
      <c r="BB32" s="234"/>
    </row>
    <row r="33" spans="1:54" s="20" customFormat="1" ht="20.25">
      <c r="A33" s="468">
        <v>4</v>
      </c>
      <c r="B33" s="469"/>
      <c r="C33" s="472"/>
      <c r="D33" s="469"/>
      <c r="E33" s="469"/>
      <c r="F33" s="469"/>
      <c r="G33" s="461">
        <v>39</v>
      </c>
      <c r="H33" s="462"/>
      <c r="I33" s="462"/>
      <c r="J33" s="463"/>
      <c r="K33" s="461">
        <v>2</v>
      </c>
      <c r="L33" s="462"/>
      <c r="M33" s="463"/>
      <c r="N33" s="461"/>
      <c r="O33" s="462"/>
      <c r="P33" s="462"/>
      <c r="Q33" s="463"/>
      <c r="R33" s="464">
        <v>1</v>
      </c>
      <c r="S33" s="465"/>
      <c r="T33" s="466"/>
      <c r="U33" s="464">
        <v>10</v>
      </c>
      <c r="V33" s="465"/>
      <c r="W33" s="466"/>
      <c r="X33" s="464">
        <f>C33+G33+K33+N33+R33+U33</f>
        <v>52</v>
      </c>
      <c r="Y33" s="465"/>
      <c r="Z33" s="467"/>
      <c r="AA33" s="41"/>
      <c r="AB33" s="396"/>
      <c r="AC33" s="397"/>
      <c r="AD33" s="397"/>
      <c r="AE33" s="398"/>
      <c r="AF33" s="403"/>
      <c r="AG33" s="403"/>
      <c r="AH33" s="403"/>
      <c r="AI33" s="408"/>
      <c r="AJ33" s="408"/>
      <c r="AK33" s="409"/>
      <c r="AL33" s="40"/>
      <c r="AM33" s="440">
        <v>2</v>
      </c>
      <c r="AN33" s="441"/>
      <c r="AO33" s="442"/>
      <c r="AP33" s="446" t="s">
        <v>58</v>
      </c>
      <c r="AQ33" s="447"/>
      <c r="AR33" s="447"/>
      <c r="AS33" s="447"/>
      <c r="AT33" s="447"/>
      <c r="AU33" s="447"/>
      <c r="AV33" s="447"/>
      <c r="AW33" s="448"/>
      <c r="AX33" s="446">
        <v>8</v>
      </c>
      <c r="AY33" s="447"/>
      <c r="AZ33" s="447"/>
      <c r="BA33" s="452"/>
      <c r="BB33" s="234"/>
    </row>
    <row r="34" spans="1:54" s="20" customFormat="1" ht="20.25" customHeight="1" thickBot="1">
      <c r="A34" s="470" t="s">
        <v>18</v>
      </c>
      <c r="B34" s="471"/>
      <c r="C34" s="473">
        <f>C30+C31+C32+C33</f>
        <v>66</v>
      </c>
      <c r="D34" s="471"/>
      <c r="E34" s="471"/>
      <c r="F34" s="471"/>
      <c r="G34" s="454">
        <f>G30+G31+G32+G33</f>
        <v>52</v>
      </c>
      <c r="H34" s="455"/>
      <c r="I34" s="455"/>
      <c r="J34" s="456"/>
      <c r="K34" s="454">
        <f>K30+K31+K32+K33</f>
        <v>14</v>
      </c>
      <c r="L34" s="455"/>
      <c r="M34" s="456"/>
      <c r="N34" s="454">
        <f>N30+N31+N32+N33</f>
        <v>38</v>
      </c>
      <c r="O34" s="455"/>
      <c r="P34" s="455"/>
      <c r="Q34" s="456"/>
      <c r="R34" s="457">
        <f>R30+R31+R32+R33</f>
        <v>1</v>
      </c>
      <c r="S34" s="458"/>
      <c r="T34" s="459"/>
      <c r="U34" s="457">
        <f>U30+U31+U32+U33</f>
        <v>37</v>
      </c>
      <c r="V34" s="458"/>
      <c r="W34" s="459"/>
      <c r="X34" s="457">
        <f>X30+X31+X32+X33</f>
        <v>208</v>
      </c>
      <c r="Y34" s="458"/>
      <c r="Z34" s="460"/>
      <c r="AB34" s="399"/>
      <c r="AC34" s="400"/>
      <c r="AD34" s="400"/>
      <c r="AE34" s="401"/>
      <c r="AF34" s="404"/>
      <c r="AG34" s="404"/>
      <c r="AH34" s="404"/>
      <c r="AI34" s="410"/>
      <c r="AJ34" s="410"/>
      <c r="AK34" s="411"/>
      <c r="AM34" s="443"/>
      <c r="AN34" s="444"/>
      <c r="AO34" s="445"/>
      <c r="AP34" s="449"/>
      <c r="AQ34" s="450"/>
      <c r="AR34" s="450"/>
      <c r="AS34" s="450"/>
      <c r="AT34" s="450"/>
      <c r="AU34" s="450"/>
      <c r="AV34" s="450"/>
      <c r="AW34" s="451"/>
      <c r="AX34" s="449"/>
      <c r="AY34" s="450"/>
      <c r="AZ34" s="450"/>
      <c r="BA34" s="453"/>
      <c r="BB34" s="234"/>
    </row>
    <row r="35" s="20" customFormat="1" ht="15.75"/>
    <row r="36" s="20" customFormat="1" ht="15.75"/>
    <row r="37" s="20" customFormat="1" ht="15.75"/>
    <row r="38" s="20" customFormat="1" ht="15.75"/>
    <row r="39" s="20" customFormat="1" ht="15.75"/>
    <row r="40" s="20" customFormat="1" ht="15.75"/>
    <row r="41" s="20" customFormat="1" ht="15.75"/>
    <row r="42" s="20" customFormat="1" ht="15.75"/>
    <row r="43" s="20" customFormat="1" ht="15.75"/>
    <row r="44" s="20" customFormat="1" ht="15.75"/>
    <row r="45" s="20" customFormat="1" ht="15.75"/>
    <row r="46" s="20" customFormat="1" ht="15.75"/>
    <row r="47" s="20" customFormat="1" ht="15.75"/>
    <row r="48" s="20" customFormat="1" ht="15.75"/>
    <row r="49" s="20" customFormat="1" ht="15.75"/>
    <row r="50" s="20" customFormat="1" ht="15.75"/>
    <row r="51" s="20" customFormat="1" ht="15.75"/>
    <row r="52" s="20" customFormat="1" ht="15.75"/>
  </sheetData>
  <sheetProtection/>
  <mergeCells count="102">
    <mergeCell ref="B17:E17"/>
    <mergeCell ref="A1:O1"/>
    <mergeCell ref="P1:AN1"/>
    <mergeCell ref="AO1:BB3"/>
    <mergeCell ref="A2:O2"/>
    <mergeCell ref="A3:O3"/>
    <mergeCell ref="P3:AN3"/>
    <mergeCell ref="AN4:BB7"/>
    <mergeCell ref="A6:O6"/>
    <mergeCell ref="P12:AM12"/>
    <mergeCell ref="P13:AM13"/>
    <mergeCell ref="P11:AM11"/>
    <mergeCell ref="P9:AK9"/>
    <mergeCell ref="AN9:BB10"/>
    <mergeCell ref="A7:O7"/>
    <mergeCell ref="P7:AM7"/>
    <mergeCell ref="A27:B29"/>
    <mergeCell ref="C27:F29"/>
    <mergeCell ref="X17:AA17"/>
    <mergeCell ref="S17:W17"/>
    <mergeCell ref="AB17:AE17"/>
    <mergeCell ref="AI27:AK29"/>
    <mergeCell ref="X27:Z29"/>
    <mergeCell ref="AB27:AE29"/>
    <mergeCell ref="A23:AU23"/>
    <mergeCell ref="AO17:AR17"/>
    <mergeCell ref="A4:O4"/>
    <mergeCell ref="P10:AJ10"/>
    <mergeCell ref="P8:AL8"/>
    <mergeCell ref="P14:AM14"/>
    <mergeCell ref="A16:BB16"/>
    <mergeCell ref="AF17:AI17"/>
    <mergeCell ref="AJ17:AN17"/>
    <mergeCell ref="AW17:BA17"/>
    <mergeCell ref="AN8:BB8"/>
    <mergeCell ref="A17:A18"/>
    <mergeCell ref="N30:Q30"/>
    <mergeCell ref="F17:I17"/>
    <mergeCell ref="G31:J31"/>
    <mergeCell ref="AF27:AH29"/>
    <mergeCell ref="R30:T30"/>
    <mergeCell ref="U30:W30"/>
    <mergeCell ref="X30:Z30"/>
    <mergeCell ref="U27:W29"/>
    <mergeCell ref="J17:M17"/>
    <mergeCell ref="N17:R17"/>
    <mergeCell ref="A31:B31"/>
    <mergeCell ref="C31:F31"/>
    <mergeCell ref="A30:B30"/>
    <mergeCell ref="C30:F30"/>
    <mergeCell ref="K31:M31"/>
    <mergeCell ref="A32:B32"/>
    <mergeCell ref="G30:J30"/>
    <mergeCell ref="K30:M30"/>
    <mergeCell ref="A33:B33"/>
    <mergeCell ref="A34:B34"/>
    <mergeCell ref="C32:F32"/>
    <mergeCell ref="C33:F33"/>
    <mergeCell ref="C34:F34"/>
    <mergeCell ref="AS17:AV17"/>
    <mergeCell ref="G27:J29"/>
    <mergeCell ref="K27:M29"/>
    <mergeCell ref="N27:Q29"/>
    <mergeCell ref="R27:T29"/>
    <mergeCell ref="N31:Q31"/>
    <mergeCell ref="R31:T31"/>
    <mergeCell ref="U31:W31"/>
    <mergeCell ref="X31:Z31"/>
    <mergeCell ref="G32:J32"/>
    <mergeCell ref="K32:M32"/>
    <mergeCell ref="N32:Q32"/>
    <mergeCell ref="R32:T32"/>
    <mergeCell ref="U32:W32"/>
    <mergeCell ref="X32:Z32"/>
    <mergeCell ref="G33:J33"/>
    <mergeCell ref="K33:M33"/>
    <mergeCell ref="N33:Q33"/>
    <mergeCell ref="R33:T33"/>
    <mergeCell ref="U33:W33"/>
    <mergeCell ref="X33:Z33"/>
    <mergeCell ref="G34:J34"/>
    <mergeCell ref="K34:M34"/>
    <mergeCell ref="N34:Q34"/>
    <mergeCell ref="R34:T34"/>
    <mergeCell ref="U34:W34"/>
    <mergeCell ref="X34:Z34"/>
    <mergeCell ref="AM30:AO32"/>
    <mergeCell ref="AP30:AW32"/>
    <mergeCell ref="AX30:BA32"/>
    <mergeCell ref="AM33:AO34"/>
    <mergeCell ref="AP33:AW34"/>
    <mergeCell ref="AX33:BA34"/>
    <mergeCell ref="AO26:BA26"/>
    <mergeCell ref="A25:Z25"/>
    <mergeCell ref="AB25:AK25"/>
    <mergeCell ref="AM25:BA25"/>
    <mergeCell ref="AB30:AE34"/>
    <mergeCell ref="AF30:AH34"/>
    <mergeCell ref="AI30:AK34"/>
    <mergeCell ref="AM27:AO29"/>
    <mergeCell ref="AP27:AW29"/>
    <mergeCell ref="AX27:BA29"/>
  </mergeCells>
  <printOptions/>
  <pageMargins left="0.56" right="0.36" top="1" bottom="1" header="0.5" footer="0.5"/>
  <pageSetup fitToHeight="0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9"/>
  <sheetViews>
    <sheetView tabSelected="1" view="pageBreakPreview" zoomScale="70" zoomScaleNormal="55" zoomScaleSheetLayoutView="70" zoomScalePageLayoutView="0" workbookViewId="0" topLeftCell="A1">
      <selection activeCell="AF21" sqref="AF21"/>
    </sheetView>
  </sheetViews>
  <sheetFormatPr defaultColWidth="9.00390625" defaultRowHeight="12.75"/>
  <cols>
    <col min="1" max="1" width="14.25390625" style="14" bestFit="1" customWidth="1"/>
    <col min="2" max="2" width="58.00390625" style="14" customWidth="1"/>
    <col min="3" max="3" width="6.75390625" style="14" customWidth="1"/>
    <col min="4" max="4" width="7.25390625" style="14" customWidth="1"/>
    <col min="5" max="5" width="7.75390625" style="14" customWidth="1"/>
    <col min="6" max="6" width="6.75390625" style="14" customWidth="1"/>
    <col min="7" max="7" width="7.25390625" style="14" customWidth="1"/>
    <col min="8" max="8" width="14.375" style="14" customWidth="1"/>
    <col min="9" max="9" width="10.375" style="14" customWidth="1"/>
    <col min="10" max="10" width="10.75390625" style="14" customWidth="1"/>
    <col min="11" max="11" width="9.75390625" style="14" customWidth="1"/>
    <col min="12" max="12" width="11.25390625" style="14" customWidth="1"/>
    <col min="13" max="13" width="13.625" style="14" customWidth="1"/>
    <col min="14" max="16" width="0" style="14" hidden="1" customWidth="1"/>
    <col min="17" max="17" width="2.25390625" style="14" hidden="1" customWidth="1"/>
    <col min="18" max="18" width="10.25390625" style="14" customWidth="1"/>
    <col min="19" max="16384" width="9.125" style="14" customWidth="1"/>
  </cols>
  <sheetData>
    <row r="1" spans="1:25" ht="18.75">
      <c r="A1" s="549" t="s">
        <v>156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550"/>
      <c r="O1" s="550"/>
      <c r="P1" s="550"/>
      <c r="Q1" s="550"/>
      <c r="R1" s="550"/>
      <c r="S1" s="550"/>
      <c r="T1" s="550"/>
      <c r="U1" s="550"/>
      <c r="V1" s="550"/>
      <c r="W1" s="550"/>
      <c r="X1" s="550"/>
      <c r="Y1" s="551"/>
    </row>
    <row r="2" spans="1:25" ht="15.75">
      <c r="A2" s="566" t="s">
        <v>21</v>
      </c>
      <c r="B2" s="565" t="s">
        <v>22</v>
      </c>
      <c r="C2" s="576" t="s">
        <v>59</v>
      </c>
      <c r="D2" s="576"/>
      <c r="E2" s="577"/>
      <c r="F2" s="577"/>
      <c r="G2" s="554" t="s">
        <v>23</v>
      </c>
      <c r="H2" s="565" t="s">
        <v>24</v>
      </c>
      <c r="I2" s="565"/>
      <c r="J2" s="565"/>
      <c r="K2" s="565"/>
      <c r="L2" s="565"/>
      <c r="M2" s="547"/>
      <c r="N2" s="562" t="s">
        <v>25</v>
      </c>
      <c r="O2" s="563"/>
      <c r="P2" s="563"/>
      <c r="Q2" s="564"/>
      <c r="R2" s="555" t="s">
        <v>45</v>
      </c>
      <c r="S2" s="555"/>
      <c r="T2" s="555"/>
      <c r="U2" s="555"/>
      <c r="V2" s="555"/>
      <c r="W2" s="555"/>
      <c r="X2" s="555"/>
      <c r="Y2" s="556"/>
    </row>
    <row r="3" spans="1:25" ht="94.5">
      <c r="A3" s="566"/>
      <c r="B3" s="565"/>
      <c r="C3" s="576"/>
      <c r="D3" s="576"/>
      <c r="E3" s="577"/>
      <c r="F3" s="577"/>
      <c r="G3" s="554"/>
      <c r="H3" s="554" t="s">
        <v>26</v>
      </c>
      <c r="I3" s="585" t="s">
        <v>27</v>
      </c>
      <c r="J3" s="555"/>
      <c r="K3" s="555"/>
      <c r="L3" s="555"/>
      <c r="M3" s="554" t="s">
        <v>28</v>
      </c>
      <c r="N3" s="565" t="s">
        <v>29</v>
      </c>
      <c r="O3" s="547"/>
      <c r="P3" s="547"/>
      <c r="Q3" s="7" t="s">
        <v>42</v>
      </c>
      <c r="R3" s="555" t="s">
        <v>29</v>
      </c>
      <c r="S3" s="556"/>
      <c r="T3" s="574" t="s">
        <v>42</v>
      </c>
      <c r="U3" s="556"/>
      <c r="V3" s="574" t="s">
        <v>50</v>
      </c>
      <c r="W3" s="556"/>
      <c r="X3" s="574" t="s">
        <v>51</v>
      </c>
      <c r="Y3" s="556"/>
    </row>
    <row r="4" spans="1:25" ht="15.75">
      <c r="A4" s="566"/>
      <c r="B4" s="565"/>
      <c r="C4" s="576"/>
      <c r="D4" s="576"/>
      <c r="E4" s="577"/>
      <c r="F4" s="577"/>
      <c r="G4" s="554"/>
      <c r="H4" s="575"/>
      <c r="I4" s="554" t="s">
        <v>30</v>
      </c>
      <c r="J4" s="546" t="s">
        <v>31</v>
      </c>
      <c r="K4" s="547"/>
      <c r="L4" s="547"/>
      <c r="M4" s="547"/>
      <c r="N4" s="555" t="s">
        <v>32</v>
      </c>
      <c r="O4" s="573"/>
      <c r="P4" s="573"/>
      <c r="Q4" s="586" t="s">
        <v>43</v>
      </c>
      <c r="R4" s="10"/>
      <c r="S4" s="12"/>
      <c r="T4" s="11"/>
      <c r="U4" s="15"/>
      <c r="W4" s="16"/>
      <c r="Y4" s="17"/>
    </row>
    <row r="5" spans="1:25" ht="15.75">
      <c r="A5" s="566"/>
      <c r="B5" s="565"/>
      <c r="C5" s="554" t="s">
        <v>33</v>
      </c>
      <c r="D5" s="554" t="s">
        <v>34</v>
      </c>
      <c r="E5" s="577" t="s">
        <v>35</v>
      </c>
      <c r="F5" s="577"/>
      <c r="G5" s="554"/>
      <c r="H5" s="575"/>
      <c r="I5" s="573"/>
      <c r="J5" s="548" t="s">
        <v>36</v>
      </c>
      <c r="K5" s="554" t="s">
        <v>37</v>
      </c>
      <c r="L5" s="554" t="s">
        <v>38</v>
      </c>
      <c r="M5" s="547"/>
      <c r="N5" s="573"/>
      <c r="O5" s="573"/>
      <c r="P5" s="573"/>
      <c r="Q5" s="587"/>
      <c r="R5" s="555" t="s">
        <v>54</v>
      </c>
      <c r="S5" s="556"/>
      <c r="T5" s="574" t="s">
        <v>54</v>
      </c>
      <c r="U5" s="556"/>
      <c r="V5" s="574" t="s">
        <v>54</v>
      </c>
      <c r="W5" s="556"/>
      <c r="X5" s="574" t="s">
        <v>54</v>
      </c>
      <c r="Y5" s="556"/>
    </row>
    <row r="6" spans="1:25" ht="15.75">
      <c r="A6" s="566"/>
      <c r="B6" s="565"/>
      <c r="C6" s="554"/>
      <c r="D6" s="554"/>
      <c r="E6" s="577"/>
      <c r="F6" s="577"/>
      <c r="G6" s="554"/>
      <c r="H6" s="575"/>
      <c r="I6" s="573"/>
      <c r="J6" s="548"/>
      <c r="K6" s="554"/>
      <c r="L6" s="554"/>
      <c r="M6" s="547"/>
      <c r="N6" s="2">
        <v>1</v>
      </c>
      <c r="O6" s="2">
        <v>2</v>
      </c>
      <c r="P6" s="2">
        <v>3</v>
      </c>
      <c r="Q6" s="8">
        <v>4</v>
      </c>
      <c r="R6" s="5">
        <v>1</v>
      </c>
      <c r="S6" s="13">
        <v>2</v>
      </c>
      <c r="T6" s="6">
        <v>3</v>
      </c>
      <c r="U6" s="13">
        <v>4</v>
      </c>
      <c r="V6" s="18">
        <v>5</v>
      </c>
      <c r="W6" s="19">
        <v>6</v>
      </c>
      <c r="X6" s="18">
        <v>7</v>
      </c>
      <c r="Y6" s="19">
        <v>8</v>
      </c>
    </row>
    <row r="7" spans="1:25" ht="15.75" customHeight="1">
      <c r="A7" s="566"/>
      <c r="B7" s="565"/>
      <c r="C7" s="554"/>
      <c r="D7" s="554"/>
      <c r="E7" s="553" t="s">
        <v>39</v>
      </c>
      <c r="F7" s="552" t="s">
        <v>40</v>
      </c>
      <c r="G7" s="554"/>
      <c r="H7" s="575"/>
      <c r="I7" s="573"/>
      <c r="J7" s="548"/>
      <c r="K7" s="554"/>
      <c r="L7" s="554"/>
      <c r="M7" s="547"/>
      <c r="N7" s="565" t="s">
        <v>41</v>
      </c>
      <c r="O7" s="547"/>
      <c r="P7" s="547"/>
      <c r="Q7" s="7"/>
      <c r="R7" s="588" t="s">
        <v>60</v>
      </c>
      <c r="S7" s="589"/>
      <c r="T7" s="589"/>
      <c r="U7" s="589"/>
      <c r="V7" s="589"/>
      <c r="W7" s="589"/>
      <c r="X7" s="589"/>
      <c r="Y7" s="590"/>
    </row>
    <row r="8" spans="1:25" ht="33" customHeight="1">
      <c r="A8" s="566"/>
      <c r="B8" s="565"/>
      <c r="C8" s="554"/>
      <c r="D8" s="554"/>
      <c r="E8" s="553"/>
      <c r="F8" s="553"/>
      <c r="G8" s="554"/>
      <c r="H8" s="575"/>
      <c r="I8" s="573"/>
      <c r="J8" s="548"/>
      <c r="K8" s="554"/>
      <c r="L8" s="554"/>
      <c r="M8" s="547"/>
      <c r="N8" s="3">
        <v>15</v>
      </c>
      <c r="O8" s="3">
        <v>9</v>
      </c>
      <c r="P8" s="3">
        <v>9</v>
      </c>
      <c r="Q8" s="9">
        <v>15</v>
      </c>
      <c r="R8" s="5">
        <v>15</v>
      </c>
      <c r="S8" s="13">
        <v>18</v>
      </c>
      <c r="T8" s="6">
        <v>15</v>
      </c>
      <c r="U8" s="13">
        <v>18</v>
      </c>
      <c r="V8" s="6">
        <v>15</v>
      </c>
      <c r="W8" s="13">
        <v>23</v>
      </c>
      <c r="X8" s="6">
        <v>16</v>
      </c>
      <c r="Y8" s="13">
        <v>20</v>
      </c>
    </row>
    <row r="9" spans="1:25" s="52" customFormat="1" ht="16.5" thickBot="1">
      <c r="A9" s="43">
        <v>1</v>
      </c>
      <c r="B9" s="44">
        <v>2</v>
      </c>
      <c r="C9" s="45">
        <v>3</v>
      </c>
      <c r="D9" s="45">
        <v>4</v>
      </c>
      <c r="E9" s="45">
        <v>5</v>
      </c>
      <c r="F9" s="45">
        <v>6</v>
      </c>
      <c r="G9" s="45">
        <v>7</v>
      </c>
      <c r="H9" s="45">
        <v>8</v>
      </c>
      <c r="I9" s="240">
        <v>9</v>
      </c>
      <c r="J9" s="45">
        <v>10</v>
      </c>
      <c r="K9" s="45">
        <v>11</v>
      </c>
      <c r="L9" s="45">
        <v>12</v>
      </c>
      <c r="M9" s="45">
        <v>13</v>
      </c>
      <c r="N9" s="45">
        <v>13</v>
      </c>
      <c r="O9" s="45">
        <v>13</v>
      </c>
      <c r="P9" s="45">
        <v>13</v>
      </c>
      <c r="Q9" s="46">
        <v>13</v>
      </c>
      <c r="R9" s="47">
        <v>14</v>
      </c>
      <c r="S9" s="48">
        <v>15</v>
      </c>
      <c r="T9" s="49">
        <v>16</v>
      </c>
      <c r="U9" s="48">
        <v>17</v>
      </c>
      <c r="V9" s="50">
        <v>18</v>
      </c>
      <c r="W9" s="51">
        <v>19</v>
      </c>
      <c r="X9" s="50">
        <v>20</v>
      </c>
      <c r="Y9" s="51">
        <v>21</v>
      </c>
    </row>
    <row r="10" spans="1:26" s="25" customFormat="1" ht="19.5" customHeight="1" thickBot="1">
      <c r="A10" s="557" t="s">
        <v>134</v>
      </c>
      <c r="B10" s="567"/>
      <c r="C10" s="567"/>
      <c r="D10" s="567"/>
      <c r="E10" s="567"/>
      <c r="F10" s="567"/>
      <c r="G10" s="567"/>
      <c r="H10" s="567"/>
      <c r="I10" s="567"/>
      <c r="J10" s="567"/>
      <c r="K10" s="567"/>
      <c r="L10" s="567"/>
      <c r="M10" s="567"/>
      <c r="N10" s="568"/>
      <c r="O10" s="568"/>
      <c r="P10" s="568"/>
      <c r="Q10" s="568"/>
      <c r="R10" s="568"/>
      <c r="S10" s="568"/>
      <c r="T10" s="568"/>
      <c r="U10" s="568"/>
      <c r="V10" s="568"/>
      <c r="W10" s="568"/>
      <c r="X10" s="568"/>
      <c r="Y10" s="569"/>
      <c r="Z10" s="61"/>
    </row>
    <row r="11" spans="1:26" s="25" customFormat="1" ht="19.5" customHeight="1" thickBot="1">
      <c r="A11" s="557" t="s">
        <v>119</v>
      </c>
      <c r="B11" s="567"/>
      <c r="C11" s="578"/>
      <c r="D11" s="578"/>
      <c r="E11" s="578"/>
      <c r="F11" s="578"/>
      <c r="G11" s="567"/>
      <c r="H11" s="567"/>
      <c r="I11" s="567"/>
      <c r="J11" s="567"/>
      <c r="K11" s="567"/>
      <c r="L11" s="567"/>
      <c r="M11" s="567"/>
      <c r="N11" s="568"/>
      <c r="O11" s="568"/>
      <c r="P11" s="568"/>
      <c r="Q11" s="568"/>
      <c r="R11" s="568"/>
      <c r="S11" s="568"/>
      <c r="T11" s="568"/>
      <c r="U11" s="568"/>
      <c r="V11" s="568"/>
      <c r="W11" s="568"/>
      <c r="X11" s="568"/>
      <c r="Y11" s="569"/>
      <c r="Z11" s="61"/>
    </row>
    <row r="12" spans="1:26" s="42" customFormat="1" ht="18.75">
      <c r="A12" s="241" t="s">
        <v>93</v>
      </c>
      <c r="B12" s="242" t="s">
        <v>118</v>
      </c>
      <c r="C12" s="243"/>
      <c r="D12" s="244"/>
      <c r="E12" s="244"/>
      <c r="F12" s="245"/>
      <c r="G12" s="246">
        <v>6</v>
      </c>
      <c r="H12" s="247">
        <v>180</v>
      </c>
      <c r="I12" s="248">
        <v>66</v>
      </c>
      <c r="J12" s="248"/>
      <c r="K12" s="248"/>
      <c r="L12" s="248">
        <v>66</v>
      </c>
      <c r="M12" s="249">
        <f>H12-I12</f>
        <v>114</v>
      </c>
      <c r="N12" s="250"/>
      <c r="O12" s="251"/>
      <c r="P12" s="252"/>
      <c r="Q12" s="253"/>
      <c r="R12" s="254"/>
      <c r="S12" s="255"/>
      <c r="T12" s="256"/>
      <c r="U12" s="257"/>
      <c r="V12" s="258"/>
      <c r="W12" s="257"/>
      <c r="X12" s="258"/>
      <c r="Y12" s="257"/>
      <c r="Z12" s="179">
        <f aca="true" t="shared" si="0" ref="Z12:Z17">M12/H12</f>
        <v>0.6333333333333333</v>
      </c>
    </row>
    <row r="13" spans="1:26" s="42" customFormat="1" ht="18.75">
      <c r="A13" s="259" t="s">
        <v>98</v>
      </c>
      <c r="B13" s="260" t="s">
        <v>118</v>
      </c>
      <c r="C13" s="261"/>
      <c r="D13" s="262" t="s">
        <v>44</v>
      </c>
      <c r="E13" s="262"/>
      <c r="F13" s="263"/>
      <c r="G13" s="264">
        <v>3</v>
      </c>
      <c r="H13" s="265">
        <v>90</v>
      </c>
      <c r="I13" s="266">
        <v>30</v>
      </c>
      <c r="J13" s="266"/>
      <c r="K13" s="266"/>
      <c r="L13" s="266">
        <v>30</v>
      </c>
      <c r="M13" s="267">
        <v>60</v>
      </c>
      <c r="N13" s="268"/>
      <c r="O13" s="269"/>
      <c r="P13" s="270"/>
      <c r="Q13" s="271"/>
      <c r="R13" s="254">
        <v>2</v>
      </c>
      <c r="S13" s="255"/>
      <c r="T13" s="256"/>
      <c r="U13" s="257"/>
      <c r="V13" s="258"/>
      <c r="W13" s="257"/>
      <c r="X13" s="258"/>
      <c r="Y13" s="257"/>
      <c r="Z13" s="179">
        <f t="shared" si="0"/>
        <v>0.6666666666666666</v>
      </c>
    </row>
    <row r="14" spans="1:26" s="42" customFormat="1" ht="18.75">
      <c r="A14" s="259" t="s">
        <v>99</v>
      </c>
      <c r="B14" s="260" t="s">
        <v>118</v>
      </c>
      <c r="C14" s="261">
        <v>2</v>
      </c>
      <c r="D14" s="262"/>
      <c r="E14" s="262"/>
      <c r="F14" s="263"/>
      <c r="G14" s="264">
        <v>3</v>
      </c>
      <c r="H14" s="265">
        <v>90</v>
      </c>
      <c r="I14" s="266">
        <v>36</v>
      </c>
      <c r="J14" s="266"/>
      <c r="K14" s="266"/>
      <c r="L14" s="266">
        <v>36</v>
      </c>
      <c r="M14" s="267">
        <v>54</v>
      </c>
      <c r="N14" s="268"/>
      <c r="O14" s="269"/>
      <c r="P14" s="270"/>
      <c r="Q14" s="271"/>
      <c r="R14" s="254"/>
      <c r="S14" s="255">
        <v>2</v>
      </c>
      <c r="T14" s="256"/>
      <c r="U14" s="257"/>
      <c r="V14" s="258"/>
      <c r="W14" s="257"/>
      <c r="X14" s="258"/>
      <c r="Y14" s="257"/>
      <c r="Z14" s="179">
        <f t="shared" si="0"/>
        <v>0.6</v>
      </c>
    </row>
    <row r="15" spans="1:26" s="42" customFormat="1" ht="18.75">
      <c r="A15" s="272" t="s">
        <v>94</v>
      </c>
      <c r="B15" s="273" t="s">
        <v>57</v>
      </c>
      <c r="C15" s="261">
        <v>1</v>
      </c>
      <c r="D15" s="262"/>
      <c r="E15" s="262"/>
      <c r="F15" s="263"/>
      <c r="G15" s="274">
        <v>4</v>
      </c>
      <c r="H15" s="275">
        <f>G15*30</f>
        <v>120</v>
      </c>
      <c r="I15" s="276">
        <v>60</v>
      </c>
      <c r="J15" s="277">
        <v>30</v>
      </c>
      <c r="K15" s="278"/>
      <c r="L15" s="278">
        <v>30</v>
      </c>
      <c r="M15" s="279">
        <v>60</v>
      </c>
      <c r="N15" s="280"/>
      <c r="O15" s="281"/>
      <c r="P15" s="282"/>
      <c r="Q15" s="283"/>
      <c r="R15" s="284">
        <v>4</v>
      </c>
      <c r="S15" s="285"/>
      <c r="T15" s="286"/>
      <c r="U15" s="287"/>
      <c r="V15" s="288"/>
      <c r="W15" s="287"/>
      <c r="X15" s="288"/>
      <c r="Y15" s="287"/>
      <c r="Z15" s="179">
        <f t="shared" si="0"/>
        <v>0.5</v>
      </c>
    </row>
    <row r="16" spans="1:26" s="42" customFormat="1" ht="38.25" thickBot="1">
      <c r="A16" s="289" t="s">
        <v>95</v>
      </c>
      <c r="B16" s="273" t="s">
        <v>100</v>
      </c>
      <c r="C16" s="290">
        <v>3</v>
      </c>
      <c r="D16" s="291"/>
      <c r="E16" s="291"/>
      <c r="F16" s="292"/>
      <c r="G16" s="274">
        <v>6</v>
      </c>
      <c r="H16" s="293">
        <f>G16*30</f>
        <v>180</v>
      </c>
      <c r="I16" s="276">
        <v>60</v>
      </c>
      <c r="J16" s="277">
        <v>30</v>
      </c>
      <c r="K16" s="278"/>
      <c r="L16" s="277">
        <v>30</v>
      </c>
      <c r="M16" s="279">
        <v>120</v>
      </c>
      <c r="N16" s="268"/>
      <c r="O16" s="269"/>
      <c r="P16" s="270"/>
      <c r="Q16" s="271"/>
      <c r="R16" s="284"/>
      <c r="S16" s="285"/>
      <c r="T16" s="286">
        <v>4</v>
      </c>
      <c r="U16" s="287"/>
      <c r="V16" s="288"/>
      <c r="W16" s="287"/>
      <c r="X16" s="288"/>
      <c r="Y16" s="287"/>
      <c r="Z16" s="179">
        <f t="shared" si="0"/>
        <v>0.6666666666666666</v>
      </c>
    </row>
    <row r="17" spans="2:26" s="42" customFormat="1" ht="19.5" hidden="1" thickBot="1">
      <c r="B17" s="294"/>
      <c r="U17" s="295"/>
      <c r="V17" s="296"/>
      <c r="W17" s="295"/>
      <c r="X17" s="296"/>
      <c r="Y17" s="295"/>
      <c r="Z17" s="179" t="e">
        <f t="shared" si="0"/>
        <v>#DIV/0!</v>
      </c>
    </row>
    <row r="18" spans="1:26" s="25" customFormat="1" ht="19.5" thickBot="1">
      <c r="A18" s="596" t="s">
        <v>77</v>
      </c>
      <c r="B18" s="597"/>
      <c r="C18" s="597"/>
      <c r="D18" s="597"/>
      <c r="E18" s="597"/>
      <c r="F18" s="598"/>
      <c r="G18" s="297">
        <f aca="true" t="shared" si="1" ref="G18:M18">G12+G15+G16</f>
        <v>16</v>
      </c>
      <c r="H18" s="297">
        <f t="shared" si="1"/>
        <v>480</v>
      </c>
      <c r="I18" s="298">
        <f t="shared" si="1"/>
        <v>186</v>
      </c>
      <c r="J18" s="298">
        <f t="shared" si="1"/>
        <v>60</v>
      </c>
      <c r="K18" s="297">
        <f>K15+K16+K17</f>
        <v>0</v>
      </c>
      <c r="L18" s="298">
        <f t="shared" si="1"/>
        <v>126</v>
      </c>
      <c r="M18" s="298">
        <f t="shared" si="1"/>
        <v>294</v>
      </c>
      <c r="N18" s="299">
        <f>SUM(N12:N15)</f>
        <v>0</v>
      </c>
      <c r="O18" s="300">
        <f>SUM(O12:O15)</f>
        <v>0</v>
      </c>
      <c r="P18" s="301">
        <f>SUM(P12:P15)</f>
        <v>0</v>
      </c>
      <c r="Q18" s="302"/>
      <c r="R18" s="303">
        <f>R13+R15+R14+R16</f>
        <v>6</v>
      </c>
      <c r="S18" s="303">
        <f>S13+S15+S14+S16</f>
        <v>2</v>
      </c>
      <c r="T18" s="303">
        <f>T13+T15+T14+T16</f>
        <v>4</v>
      </c>
      <c r="U18" s="304"/>
      <c r="V18" s="305"/>
      <c r="W18" s="304"/>
      <c r="X18" s="305"/>
      <c r="Y18" s="306"/>
      <c r="Z18" s="61"/>
    </row>
    <row r="19" spans="1:26" s="25" customFormat="1" ht="19.5" customHeight="1" thickBot="1">
      <c r="A19" s="579" t="s">
        <v>76</v>
      </c>
      <c r="B19" s="580"/>
      <c r="C19" s="581"/>
      <c r="D19" s="581"/>
      <c r="E19" s="581"/>
      <c r="F19" s="581"/>
      <c r="G19" s="581"/>
      <c r="H19" s="581"/>
      <c r="I19" s="581"/>
      <c r="J19" s="581"/>
      <c r="K19" s="581"/>
      <c r="L19" s="581"/>
      <c r="M19" s="581"/>
      <c r="N19" s="580"/>
      <c r="O19" s="580"/>
      <c r="P19" s="580"/>
      <c r="Q19" s="580"/>
      <c r="R19" s="580"/>
      <c r="S19" s="580"/>
      <c r="T19" s="580"/>
      <c r="U19" s="580"/>
      <c r="V19" s="580"/>
      <c r="W19" s="580"/>
      <c r="X19" s="580"/>
      <c r="Y19" s="582"/>
      <c r="Z19" s="61"/>
    </row>
    <row r="20" spans="1:26" s="42" customFormat="1" ht="18.75">
      <c r="A20" s="241" t="s">
        <v>92</v>
      </c>
      <c r="B20" s="307" t="s">
        <v>101</v>
      </c>
      <c r="C20" s="243">
        <v>2</v>
      </c>
      <c r="D20" s="308"/>
      <c r="E20" s="309"/>
      <c r="F20" s="310"/>
      <c r="G20" s="311">
        <v>4</v>
      </c>
      <c r="H20" s="312">
        <f>G20*30</f>
        <v>120</v>
      </c>
      <c r="I20" s="313">
        <f>J20+K20+L20</f>
        <v>54</v>
      </c>
      <c r="J20" s="244" t="s">
        <v>108</v>
      </c>
      <c r="K20" s="244"/>
      <c r="L20" s="244" t="s">
        <v>109</v>
      </c>
      <c r="M20" s="314">
        <f>H20-I20</f>
        <v>66</v>
      </c>
      <c r="N20" s="315"/>
      <c r="O20" s="316"/>
      <c r="P20" s="317"/>
      <c r="Q20" s="318"/>
      <c r="R20" s="316"/>
      <c r="S20" s="319">
        <v>3</v>
      </c>
      <c r="T20" s="315"/>
      <c r="U20" s="320"/>
      <c r="V20" s="321"/>
      <c r="W20" s="320"/>
      <c r="X20" s="321"/>
      <c r="Y20" s="320"/>
      <c r="Z20" s="179">
        <f>M20/H20</f>
        <v>0.55</v>
      </c>
    </row>
    <row r="21" spans="1:26" s="42" customFormat="1" ht="19.5" thickBot="1">
      <c r="A21" s="272" t="s">
        <v>96</v>
      </c>
      <c r="B21" s="322" t="s">
        <v>102</v>
      </c>
      <c r="C21" s="323">
        <v>2</v>
      </c>
      <c r="D21" s="284"/>
      <c r="E21" s="324"/>
      <c r="F21" s="325"/>
      <c r="G21" s="326">
        <v>4</v>
      </c>
      <c r="H21" s="327">
        <f>G21*30</f>
        <v>120</v>
      </c>
      <c r="I21" s="277">
        <f>J21+K21+L21</f>
        <v>54</v>
      </c>
      <c r="J21" s="277">
        <v>36</v>
      </c>
      <c r="K21" s="278"/>
      <c r="L21" s="277">
        <v>18</v>
      </c>
      <c r="M21" s="328">
        <f>H21-I21</f>
        <v>66</v>
      </c>
      <c r="N21" s="329"/>
      <c r="O21" s="329"/>
      <c r="P21" s="330"/>
      <c r="Q21" s="329"/>
      <c r="R21" s="284"/>
      <c r="S21" s="285">
        <v>3</v>
      </c>
      <c r="T21" s="286"/>
      <c r="U21" s="287"/>
      <c r="V21" s="288"/>
      <c r="W21" s="287"/>
      <c r="X21" s="331"/>
      <c r="Y21" s="287"/>
      <c r="Z21" s="66"/>
    </row>
    <row r="22" spans="1:26" s="42" customFormat="1" ht="19.5" thickBot="1">
      <c r="A22" s="289" t="s">
        <v>97</v>
      </c>
      <c r="B22" s="332" t="s">
        <v>48</v>
      </c>
      <c r="C22" s="290"/>
      <c r="D22" s="291" t="s">
        <v>49</v>
      </c>
      <c r="E22" s="291"/>
      <c r="F22" s="292"/>
      <c r="G22" s="333">
        <v>4</v>
      </c>
      <c r="H22" s="334">
        <f>G22*30</f>
        <v>120</v>
      </c>
      <c r="I22" s="335"/>
      <c r="J22" s="336"/>
      <c r="K22" s="336"/>
      <c r="L22" s="336"/>
      <c r="M22" s="337">
        <f>H22-I22</f>
        <v>120</v>
      </c>
      <c r="N22" s="338"/>
      <c r="O22" s="269"/>
      <c r="P22" s="270"/>
      <c r="Q22" s="271"/>
      <c r="R22" s="339"/>
      <c r="S22" s="340"/>
      <c r="T22" s="341"/>
      <c r="U22" s="342"/>
      <c r="V22" s="343"/>
      <c r="W22" s="342"/>
      <c r="X22" s="344"/>
      <c r="Y22" s="345"/>
      <c r="Z22" s="66"/>
    </row>
    <row r="23" spans="1:26" s="42" customFormat="1" ht="20.25" customHeight="1" thickBot="1">
      <c r="A23" s="603" t="s">
        <v>78</v>
      </c>
      <c r="B23" s="604"/>
      <c r="C23" s="604"/>
      <c r="D23" s="604"/>
      <c r="E23" s="604"/>
      <c r="F23" s="604"/>
      <c r="G23" s="180">
        <f>G20+G21+G22</f>
        <v>12</v>
      </c>
      <c r="H23" s="180">
        <f>H20+H21+H22</f>
        <v>360</v>
      </c>
      <c r="I23" s="180">
        <f aca="true" t="shared" si="2" ref="I23:M24">I20+I21+I22</f>
        <v>108</v>
      </c>
      <c r="J23" s="180">
        <f t="shared" si="2"/>
        <v>72</v>
      </c>
      <c r="K23" s="180">
        <f t="shared" si="2"/>
        <v>0</v>
      </c>
      <c r="L23" s="180">
        <f t="shared" si="2"/>
        <v>36</v>
      </c>
      <c r="M23" s="180">
        <f t="shared" si="2"/>
        <v>252</v>
      </c>
      <c r="N23" s="77"/>
      <c r="O23" s="77"/>
      <c r="P23" s="77"/>
      <c r="Q23" s="77"/>
      <c r="R23" s="77"/>
      <c r="S23" s="72"/>
      <c r="T23" s="77"/>
      <c r="U23" s="78"/>
      <c r="V23" s="78"/>
      <c r="W23" s="78"/>
      <c r="X23" s="78"/>
      <c r="Y23" s="78"/>
      <c r="Z23" s="66"/>
    </row>
    <row r="24" spans="1:26" s="42" customFormat="1" ht="19.5" thickBot="1">
      <c r="A24" s="79"/>
      <c r="B24" s="591" t="s">
        <v>79</v>
      </c>
      <c r="C24" s="592"/>
      <c r="D24" s="592"/>
      <c r="E24" s="592"/>
      <c r="F24" s="592"/>
      <c r="G24" s="72">
        <f>G23+G18</f>
        <v>28</v>
      </c>
      <c r="H24" s="80">
        <f>H18+H23</f>
        <v>840</v>
      </c>
      <c r="I24" s="80">
        <f>I18+I23</f>
        <v>294</v>
      </c>
      <c r="J24" s="80">
        <f>J18+J23</f>
        <v>132</v>
      </c>
      <c r="K24" s="180">
        <f t="shared" si="2"/>
        <v>0</v>
      </c>
      <c r="L24" s="80">
        <f>L18+L23</f>
        <v>162</v>
      </c>
      <c r="M24" s="80">
        <f>M18+M23</f>
        <v>546</v>
      </c>
      <c r="N24" s="81"/>
      <c r="O24" s="81"/>
      <c r="P24" s="81"/>
      <c r="Q24" s="81"/>
      <c r="R24" s="73"/>
      <c r="S24" s="73">
        <f>S19+S21+S20+S22</f>
        <v>6</v>
      </c>
      <c r="T24" s="81"/>
      <c r="U24" s="78"/>
      <c r="V24" s="78"/>
      <c r="W24" s="78"/>
      <c r="X24" s="78"/>
      <c r="Y24" s="78"/>
      <c r="Z24" s="66"/>
    </row>
    <row r="25" spans="1:26" s="25" customFormat="1" ht="19.5" customHeight="1" thickBot="1">
      <c r="A25" s="557" t="s">
        <v>135</v>
      </c>
      <c r="B25" s="558"/>
      <c r="C25" s="558"/>
      <c r="D25" s="558"/>
      <c r="E25" s="558"/>
      <c r="F25" s="558"/>
      <c r="G25" s="559"/>
      <c r="H25" s="559"/>
      <c r="I25" s="559"/>
      <c r="J25" s="559"/>
      <c r="K25" s="559"/>
      <c r="L25" s="559"/>
      <c r="M25" s="559"/>
      <c r="N25" s="559"/>
      <c r="O25" s="559"/>
      <c r="P25" s="559"/>
      <c r="Q25" s="559"/>
      <c r="R25" s="560"/>
      <c r="S25" s="560"/>
      <c r="T25" s="560"/>
      <c r="U25" s="560"/>
      <c r="V25" s="560"/>
      <c r="W25" s="560"/>
      <c r="X25" s="560"/>
      <c r="Y25" s="561"/>
      <c r="Z25" s="61"/>
    </row>
    <row r="26" spans="1:26" s="25" customFormat="1" ht="19.5" customHeight="1" thickBot="1">
      <c r="A26" s="593" t="s">
        <v>80</v>
      </c>
      <c r="B26" s="593"/>
      <c r="C26" s="593"/>
      <c r="D26" s="593"/>
      <c r="E26" s="593"/>
      <c r="F26" s="593"/>
      <c r="G26" s="593"/>
      <c r="H26" s="593"/>
      <c r="I26" s="593"/>
      <c r="J26" s="593"/>
      <c r="K26" s="593"/>
      <c r="L26" s="593"/>
      <c r="M26" s="593"/>
      <c r="N26" s="593"/>
      <c r="O26" s="593"/>
      <c r="P26" s="593"/>
      <c r="Q26" s="593"/>
      <c r="R26" s="593"/>
      <c r="S26" s="593"/>
      <c r="T26" s="593"/>
      <c r="U26" s="593"/>
      <c r="V26" s="593"/>
      <c r="W26" s="593"/>
      <c r="X26" s="593"/>
      <c r="Y26" s="593"/>
      <c r="Z26" s="61"/>
    </row>
    <row r="27" spans="1:26" s="25" customFormat="1" ht="19.5" customHeight="1" thickBot="1">
      <c r="A27" s="557" t="s">
        <v>133</v>
      </c>
      <c r="B27" s="583"/>
      <c r="C27" s="583"/>
      <c r="D27" s="583"/>
      <c r="E27" s="583"/>
      <c r="F27" s="583"/>
      <c r="G27" s="583"/>
      <c r="H27" s="583"/>
      <c r="I27" s="583"/>
      <c r="J27" s="583"/>
      <c r="K27" s="583"/>
      <c r="L27" s="583"/>
      <c r="M27" s="583"/>
      <c r="N27" s="583"/>
      <c r="O27" s="583"/>
      <c r="P27" s="583"/>
      <c r="Q27" s="583"/>
      <c r="R27" s="583"/>
      <c r="S27" s="583"/>
      <c r="T27" s="583"/>
      <c r="U27" s="583"/>
      <c r="V27" s="583"/>
      <c r="W27" s="583"/>
      <c r="X27" s="583"/>
      <c r="Y27" s="584"/>
      <c r="Z27" s="61"/>
    </row>
    <row r="28" spans="1:26" s="25" customFormat="1" ht="40.5">
      <c r="A28" s="67" t="s">
        <v>120</v>
      </c>
      <c r="B28" s="166" t="s">
        <v>103</v>
      </c>
      <c r="C28" s="176">
        <v>3</v>
      </c>
      <c r="D28" s="62"/>
      <c r="E28" s="181"/>
      <c r="F28" s="182"/>
      <c r="G28" s="237">
        <v>3</v>
      </c>
      <c r="H28" s="162">
        <f>G28*30</f>
        <v>90</v>
      </c>
      <c r="I28" s="84">
        <f>J28+K28+L28</f>
        <v>30</v>
      </c>
      <c r="J28" s="68" t="s">
        <v>104</v>
      </c>
      <c r="K28" s="68"/>
      <c r="L28" s="68" t="s">
        <v>104</v>
      </c>
      <c r="M28" s="177">
        <f>H28-I28</f>
        <v>60</v>
      </c>
      <c r="N28" s="76">
        <v>1.5</v>
      </c>
      <c r="O28" s="75"/>
      <c r="P28" s="238"/>
      <c r="Q28" s="239"/>
      <c r="R28" s="176"/>
      <c r="S28" s="178"/>
      <c r="T28" s="176">
        <v>2</v>
      </c>
      <c r="U28" s="63"/>
      <c r="V28" s="65"/>
      <c r="W28" s="174"/>
      <c r="X28" s="175"/>
      <c r="Y28" s="64"/>
      <c r="Z28" s="179">
        <f>M28/H28</f>
        <v>0.6666666666666666</v>
      </c>
    </row>
    <row r="29" spans="1:26" s="25" customFormat="1" ht="41.25" thickBot="1">
      <c r="A29" s="67" t="s">
        <v>121</v>
      </c>
      <c r="B29" s="166" t="s">
        <v>105</v>
      </c>
      <c r="C29" s="167">
        <v>3</v>
      </c>
      <c r="D29" s="168"/>
      <c r="E29" s="168"/>
      <c r="F29" s="169"/>
      <c r="G29" s="170">
        <v>3</v>
      </c>
      <c r="H29" s="167">
        <f>G29*30</f>
        <v>90</v>
      </c>
      <c r="I29" s="60">
        <f>J29+K29+L29</f>
        <v>30</v>
      </c>
      <c r="J29" s="69" t="s">
        <v>104</v>
      </c>
      <c r="K29" s="69"/>
      <c r="L29" s="69" t="s">
        <v>104</v>
      </c>
      <c r="M29" s="171">
        <f>H29-I29</f>
        <v>60</v>
      </c>
      <c r="N29" s="172"/>
      <c r="O29" s="172"/>
      <c r="P29" s="172"/>
      <c r="Q29" s="172"/>
      <c r="R29" s="167"/>
      <c r="S29" s="173"/>
      <c r="T29" s="167">
        <v>2</v>
      </c>
      <c r="U29" s="91"/>
      <c r="V29" s="65"/>
      <c r="W29" s="174"/>
      <c r="X29" s="175"/>
      <c r="Y29" s="64"/>
      <c r="Z29" s="179">
        <f>M29/H29</f>
        <v>0.6666666666666666</v>
      </c>
    </row>
    <row r="30" spans="1:26" s="25" customFormat="1" ht="40.5">
      <c r="A30" s="272" t="s">
        <v>122</v>
      </c>
      <c r="B30" s="346" t="s">
        <v>112</v>
      </c>
      <c r="C30" s="261">
        <v>3</v>
      </c>
      <c r="D30" s="284"/>
      <c r="E30" s="324"/>
      <c r="F30" s="347"/>
      <c r="G30" s="326">
        <v>3</v>
      </c>
      <c r="H30" s="327">
        <f>G30*30</f>
        <v>90</v>
      </c>
      <c r="I30" s="277">
        <f>J30+K30+L30</f>
        <v>30</v>
      </c>
      <c r="J30" s="262" t="s">
        <v>104</v>
      </c>
      <c r="K30" s="262"/>
      <c r="L30" s="262" t="s">
        <v>104</v>
      </c>
      <c r="M30" s="328">
        <f>H30-I30</f>
        <v>60</v>
      </c>
      <c r="N30" s="315">
        <v>1.5</v>
      </c>
      <c r="O30" s="316"/>
      <c r="P30" s="317"/>
      <c r="Q30" s="318"/>
      <c r="R30" s="261"/>
      <c r="S30" s="348"/>
      <c r="T30" s="261">
        <v>2</v>
      </c>
      <c r="U30" s="285"/>
      <c r="V30" s="288"/>
      <c r="W30" s="349"/>
      <c r="X30" s="331"/>
      <c r="Y30" s="287"/>
      <c r="Z30" s="179">
        <f>M30/H30</f>
        <v>0.6666666666666666</v>
      </c>
    </row>
    <row r="31" spans="1:26" s="25" customFormat="1" ht="41.25" thickBot="1">
      <c r="A31" s="259" t="s">
        <v>123</v>
      </c>
      <c r="B31" s="350" t="s">
        <v>115</v>
      </c>
      <c r="C31" s="261">
        <v>3</v>
      </c>
      <c r="D31" s="351"/>
      <c r="E31" s="351"/>
      <c r="F31" s="352"/>
      <c r="G31" s="353">
        <v>3</v>
      </c>
      <c r="H31" s="261">
        <f>G31*30</f>
        <v>90</v>
      </c>
      <c r="I31" s="277">
        <f>J31+K31+L31</f>
        <v>30</v>
      </c>
      <c r="J31" s="262" t="s">
        <v>104</v>
      </c>
      <c r="K31" s="262"/>
      <c r="L31" s="262" t="s">
        <v>104</v>
      </c>
      <c r="M31" s="328">
        <f>H31-I31</f>
        <v>60</v>
      </c>
      <c r="N31" s="354"/>
      <c r="O31" s="354"/>
      <c r="P31" s="354"/>
      <c r="Q31" s="354"/>
      <c r="R31" s="261"/>
      <c r="S31" s="348"/>
      <c r="T31" s="261">
        <v>2</v>
      </c>
      <c r="U31" s="355"/>
      <c r="V31" s="258"/>
      <c r="W31" s="356"/>
      <c r="X31" s="357"/>
      <c r="Y31" s="257"/>
      <c r="Z31" s="179">
        <f>M31/H31</f>
        <v>0.6666666666666666</v>
      </c>
    </row>
    <row r="32" spans="1:26" s="25" customFormat="1" ht="19.5" customHeight="1" thickBot="1">
      <c r="A32" s="606" t="s">
        <v>91</v>
      </c>
      <c r="B32" s="606"/>
      <c r="C32" s="606"/>
      <c r="D32" s="606"/>
      <c r="E32" s="606"/>
      <c r="F32" s="606"/>
      <c r="G32" s="358">
        <f aca="true" t="shared" si="3" ref="G32:M32">G28+G29</f>
        <v>6</v>
      </c>
      <c r="H32" s="358">
        <f t="shared" si="3"/>
        <v>180</v>
      </c>
      <c r="I32" s="358">
        <f t="shared" si="3"/>
        <v>60</v>
      </c>
      <c r="J32" s="358">
        <f t="shared" si="3"/>
        <v>30</v>
      </c>
      <c r="K32" s="358">
        <f t="shared" si="3"/>
        <v>0</v>
      </c>
      <c r="L32" s="358">
        <f t="shared" si="3"/>
        <v>30</v>
      </c>
      <c r="M32" s="358">
        <f t="shared" si="3"/>
        <v>120</v>
      </c>
      <c r="N32" s="359"/>
      <c r="O32" s="359"/>
      <c r="P32" s="359"/>
      <c r="Q32" s="359"/>
      <c r="R32" s="358"/>
      <c r="S32" s="358"/>
      <c r="T32" s="303">
        <f>T29+T28</f>
        <v>4</v>
      </c>
      <c r="U32" s="360"/>
      <c r="V32" s="360"/>
      <c r="W32" s="360"/>
      <c r="X32" s="360"/>
      <c r="Y32" s="360"/>
      <c r="Z32" s="61"/>
    </row>
    <row r="33" spans="1:26" s="25" customFormat="1" ht="19.5" thickBot="1">
      <c r="A33" s="602" t="s">
        <v>81</v>
      </c>
      <c r="B33" s="602"/>
      <c r="C33" s="602"/>
      <c r="D33" s="602"/>
      <c r="E33" s="602"/>
      <c r="F33" s="602"/>
      <c r="G33" s="602"/>
      <c r="H33" s="602"/>
      <c r="I33" s="602"/>
      <c r="J33" s="602"/>
      <c r="K33" s="602"/>
      <c r="L33" s="602"/>
      <c r="M33" s="602"/>
      <c r="N33" s="602"/>
      <c r="O33" s="602"/>
      <c r="P33" s="602"/>
      <c r="Q33" s="602"/>
      <c r="R33" s="602"/>
      <c r="S33" s="602"/>
      <c r="T33" s="602"/>
      <c r="U33" s="602"/>
      <c r="V33" s="602"/>
      <c r="W33" s="602"/>
      <c r="X33" s="602"/>
      <c r="Y33" s="602"/>
      <c r="Z33" s="61"/>
    </row>
    <row r="34" spans="1:26" s="25" customFormat="1" ht="19.5" customHeight="1" thickBot="1">
      <c r="A34" s="579" t="s">
        <v>132</v>
      </c>
      <c r="B34" s="580"/>
      <c r="C34" s="580"/>
      <c r="D34" s="580"/>
      <c r="E34" s="580"/>
      <c r="F34" s="580"/>
      <c r="G34" s="580"/>
      <c r="H34" s="580"/>
      <c r="I34" s="580"/>
      <c r="J34" s="580"/>
      <c r="K34" s="580"/>
      <c r="L34" s="580"/>
      <c r="M34" s="580"/>
      <c r="N34" s="580"/>
      <c r="O34" s="580"/>
      <c r="P34" s="580"/>
      <c r="Q34" s="580"/>
      <c r="R34" s="580"/>
      <c r="S34" s="580"/>
      <c r="T34" s="580"/>
      <c r="U34" s="580"/>
      <c r="V34" s="580"/>
      <c r="W34" s="580"/>
      <c r="X34" s="580"/>
      <c r="Y34" s="582"/>
      <c r="Z34" s="61"/>
    </row>
    <row r="35" spans="1:26" s="25" customFormat="1" ht="41.25" thickBot="1">
      <c r="A35" s="259" t="s">
        <v>106</v>
      </c>
      <c r="B35" s="350" t="s">
        <v>107</v>
      </c>
      <c r="C35" s="361">
        <v>4</v>
      </c>
      <c r="D35" s="362"/>
      <c r="E35" s="362"/>
      <c r="F35" s="363"/>
      <c r="G35" s="364">
        <v>3</v>
      </c>
      <c r="H35" s="361">
        <f>G35*30</f>
        <v>90</v>
      </c>
      <c r="I35" s="365">
        <f>J35+K35+L35</f>
        <v>36</v>
      </c>
      <c r="J35" s="366" t="s">
        <v>109</v>
      </c>
      <c r="K35" s="366"/>
      <c r="L35" s="366" t="s">
        <v>109</v>
      </c>
      <c r="M35" s="367">
        <f>H35-I35</f>
        <v>54</v>
      </c>
      <c r="N35" s="368"/>
      <c r="O35" s="368"/>
      <c r="P35" s="368"/>
      <c r="Q35" s="368"/>
      <c r="R35" s="361"/>
      <c r="S35" s="369"/>
      <c r="T35" s="361"/>
      <c r="U35" s="370">
        <v>2</v>
      </c>
      <c r="V35" s="258"/>
      <c r="W35" s="356"/>
      <c r="X35" s="357"/>
      <c r="Y35" s="257"/>
      <c r="Z35" s="179">
        <f>M35/H35</f>
        <v>0.6</v>
      </c>
    </row>
    <row r="36" spans="1:26" s="25" customFormat="1" ht="81">
      <c r="A36" s="272" t="s">
        <v>110</v>
      </c>
      <c r="B36" s="346" t="s">
        <v>111</v>
      </c>
      <c r="C36" s="261">
        <v>4</v>
      </c>
      <c r="D36" s="284"/>
      <c r="E36" s="324"/>
      <c r="F36" s="347"/>
      <c r="G36" s="326">
        <v>3</v>
      </c>
      <c r="H36" s="327">
        <f>G36*30</f>
        <v>90</v>
      </c>
      <c r="I36" s="277">
        <f>J36+K36+L36</f>
        <v>36</v>
      </c>
      <c r="J36" s="262" t="s">
        <v>109</v>
      </c>
      <c r="K36" s="262"/>
      <c r="L36" s="262" t="s">
        <v>109</v>
      </c>
      <c r="M36" s="328">
        <f>H36-I36</f>
        <v>54</v>
      </c>
      <c r="N36" s="315">
        <v>1.5</v>
      </c>
      <c r="O36" s="316"/>
      <c r="P36" s="317"/>
      <c r="Q36" s="318"/>
      <c r="R36" s="261"/>
      <c r="S36" s="348"/>
      <c r="T36" s="261"/>
      <c r="U36" s="285">
        <v>2</v>
      </c>
      <c r="V36" s="288"/>
      <c r="W36" s="349"/>
      <c r="X36" s="331"/>
      <c r="Y36" s="287"/>
      <c r="Z36" s="179">
        <f>M36/H36</f>
        <v>0.6</v>
      </c>
    </row>
    <row r="37" spans="1:26" s="25" customFormat="1" ht="20.25">
      <c r="A37" s="272" t="s">
        <v>113</v>
      </c>
      <c r="B37" s="346" t="s">
        <v>114</v>
      </c>
      <c r="C37" s="261">
        <v>4</v>
      </c>
      <c r="D37" s="371"/>
      <c r="E37" s="371"/>
      <c r="F37" s="372"/>
      <c r="G37" s="353">
        <v>3</v>
      </c>
      <c r="H37" s="327">
        <f>G37*30</f>
        <v>90</v>
      </c>
      <c r="I37" s="277">
        <f>J37+K37+L37</f>
        <v>36</v>
      </c>
      <c r="J37" s="284">
        <v>18</v>
      </c>
      <c r="K37" s="278"/>
      <c r="L37" s="284">
        <v>18</v>
      </c>
      <c r="M37" s="328">
        <f>H37-I37</f>
        <v>54</v>
      </c>
      <c r="N37" s="373"/>
      <c r="O37" s="371"/>
      <c r="P37" s="374"/>
      <c r="Q37" s="375"/>
      <c r="R37" s="261"/>
      <c r="S37" s="348"/>
      <c r="T37" s="261"/>
      <c r="U37" s="355">
        <v>2</v>
      </c>
      <c r="V37" s="376"/>
      <c r="W37" s="377"/>
      <c r="X37" s="378"/>
      <c r="Y37" s="379"/>
      <c r="Z37" s="179">
        <f>M37/H37</f>
        <v>0.6</v>
      </c>
    </row>
    <row r="38" spans="1:26" s="25" customFormat="1" ht="21" thickBot="1">
      <c r="A38" s="289" t="s">
        <v>116</v>
      </c>
      <c r="B38" s="380" t="s">
        <v>117</v>
      </c>
      <c r="C38" s="290">
        <v>4</v>
      </c>
      <c r="D38" s="381"/>
      <c r="E38" s="381"/>
      <c r="F38" s="382"/>
      <c r="G38" s="383">
        <v>3</v>
      </c>
      <c r="H38" s="290">
        <f>G38*30</f>
        <v>90</v>
      </c>
      <c r="I38" s="384">
        <f>J38+K38+L38</f>
        <v>36</v>
      </c>
      <c r="J38" s="291" t="s">
        <v>109</v>
      </c>
      <c r="K38" s="291"/>
      <c r="L38" s="291" t="s">
        <v>109</v>
      </c>
      <c r="M38" s="385">
        <f>H38-I38</f>
        <v>54</v>
      </c>
      <c r="N38" s="354"/>
      <c r="O38" s="354"/>
      <c r="P38" s="354"/>
      <c r="Q38" s="354"/>
      <c r="R38" s="290"/>
      <c r="S38" s="386"/>
      <c r="T38" s="290"/>
      <c r="U38" s="387">
        <v>2</v>
      </c>
      <c r="V38" s="288"/>
      <c r="W38" s="349"/>
      <c r="X38" s="331"/>
      <c r="Y38" s="287"/>
      <c r="Z38" s="179">
        <f>M38/H38</f>
        <v>0.6</v>
      </c>
    </row>
    <row r="39" spans="1:26" ht="19.5" thickBot="1">
      <c r="A39" s="609" t="s">
        <v>82</v>
      </c>
      <c r="B39" s="609"/>
      <c r="C39" s="609"/>
      <c r="D39" s="609"/>
      <c r="E39" s="609"/>
      <c r="F39" s="609"/>
      <c r="G39" s="77">
        <f>G35+G36</f>
        <v>6</v>
      </c>
      <c r="H39" s="165">
        <f aca="true" t="shared" si="4" ref="H39:M39">H35+H36</f>
        <v>180</v>
      </c>
      <c r="I39" s="165">
        <f t="shared" si="4"/>
        <v>72</v>
      </c>
      <c r="J39" s="165">
        <f t="shared" si="4"/>
        <v>36</v>
      </c>
      <c r="K39" s="165">
        <f t="shared" si="4"/>
        <v>0</v>
      </c>
      <c r="L39" s="165">
        <f t="shared" si="4"/>
        <v>36</v>
      </c>
      <c r="M39" s="165">
        <f t="shared" si="4"/>
        <v>108</v>
      </c>
      <c r="N39" s="164"/>
      <c r="O39" s="86"/>
      <c r="P39" s="86"/>
      <c r="Q39" s="86"/>
      <c r="R39" s="77"/>
      <c r="S39" s="82"/>
      <c r="T39" s="74"/>
      <c r="U39" s="73">
        <f>U36+U35</f>
        <v>4</v>
      </c>
      <c r="V39" s="163"/>
      <c r="W39" s="78"/>
      <c r="X39" s="78"/>
      <c r="Y39" s="78"/>
      <c r="Z39" s="89"/>
    </row>
    <row r="40" spans="1:26" ht="19.5" thickBot="1">
      <c r="A40" s="570" t="s">
        <v>83</v>
      </c>
      <c r="B40" s="571"/>
      <c r="C40" s="571"/>
      <c r="D40" s="571"/>
      <c r="E40" s="571"/>
      <c r="F40" s="572"/>
      <c r="G40" s="77">
        <f aca="true" t="shared" si="5" ref="G40:M40">G32+G39</f>
        <v>12</v>
      </c>
      <c r="H40" s="165">
        <f t="shared" si="5"/>
        <v>360</v>
      </c>
      <c r="I40" s="165">
        <f t="shared" si="5"/>
        <v>132</v>
      </c>
      <c r="J40" s="165">
        <f t="shared" si="5"/>
        <v>66</v>
      </c>
      <c r="K40" s="165">
        <f t="shared" si="5"/>
        <v>0</v>
      </c>
      <c r="L40" s="165">
        <f t="shared" si="5"/>
        <v>66</v>
      </c>
      <c r="M40" s="165">
        <f t="shared" si="5"/>
        <v>228</v>
      </c>
      <c r="N40" s="86"/>
      <c r="O40" s="86"/>
      <c r="P40" s="86"/>
      <c r="Q40" s="86"/>
      <c r="R40" s="77"/>
      <c r="S40" s="77"/>
      <c r="T40" s="77">
        <f>T39+T32</f>
        <v>4</v>
      </c>
      <c r="U40" s="165">
        <f>U39+U32</f>
        <v>4</v>
      </c>
      <c r="V40" s="78"/>
      <c r="W40" s="78"/>
      <c r="X40" s="78"/>
      <c r="Y40" s="78"/>
      <c r="Z40" s="89"/>
    </row>
    <row r="41" spans="1:26" s="4" customFormat="1" ht="33.75" customHeight="1" thickBot="1">
      <c r="A41" s="593" t="s">
        <v>88</v>
      </c>
      <c r="B41" s="593"/>
      <c r="C41" s="593"/>
      <c r="D41" s="593"/>
      <c r="E41" s="593"/>
      <c r="F41" s="593"/>
      <c r="G41" s="77">
        <f aca="true" t="shared" si="6" ref="G41:Q41">G40+G24</f>
        <v>40</v>
      </c>
      <c r="H41" s="165">
        <f t="shared" si="6"/>
        <v>1200</v>
      </c>
      <c r="I41" s="165">
        <f t="shared" si="6"/>
        <v>426</v>
      </c>
      <c r="J41" s="165">
        <f t="shared" si="6"/>
        <v>198</v>
      </c>
      <c r="K41" s="165">
        <f t="shared" si="6"/>
        <v>0</v>
      </c>
      <c r="L41" s="165">
        <f t="shared" si="6"/>
        <v>228</v>
      </c>
      <c r="M41" s="165">
        <f t="shared" si="6"/>
        <v>774</v>
      </c>
      <c r="N41" s="165">
        <f t="shared" si="6"/>
        <v>0</v>
      </c>
      <c r="O41" s="165">
        <f t="shared" si="6"/>
        <v>0</v>
      </c>
      <c r="P41" s="165">
        <f t="shared" si="6"/>
        <v>0</v>
      </c>
      <c r="Q41" s="165">
        <f t="shared" si="6"/>
        <v>0</v>
      </c>
      <c r="R41" s="77">
        <f>R40+R32+R24+R18</f>
        <v>6</v>
      </c>
      <c r="S41" s="165">
        <f>S40+S32+S24+S18</f>
        <v>8</v>
      </c>
      <c r="T41" s="165">
        <f>T40+T24+T18</f>
        <v>8</v>
      </c>
      <c r="U41" s="165">
        <f>U40+U24+U18</f>
        <v>4</v>
      </c>
      <c r="V41" s="78"/>
      <c r="W41" s="78"/>
      <c r="X41" s="78"/>
      <c r="Y41" s="78"/>
      <c r="Z41" s="89"/>
    </row>
    <row r="42" spans="1:26" s="4" customFormat="1" ht="18" customHeight="1" thickBot="1">
      <c r="A42" s="599" t="s">
        <v>24</v>
      </c>
      <c r="B42" s="600"/>
      <c r="C42" s="600"/>
      <c r="D42" s="600"/>
      <c r="E42" s="600"/>
      <c r="F42" s="600"/>
      <c r="G42" s="600"/>
      <c r="H42" s="600"/>
      <c r="I42" s="600"/>
      <c r="J42" s="600"/>
      <c r="K42" s="600"/>
      <c r="L42" s="600"/>
      <c r="M42" s="601"/>
      <c r="N42" s="83"/>
      <c r="O42" s="83"/>
      <c r="P42" s="83"/>
      <c r="Q42" s="87"/>
      <c r="R42" s="77">
        <v>6</v>
      </c>
      <c r="S42" s="77">
        <v>8</v>
      </c>
      <c r="T42" s="77">
        <v>8</v>
      </c>
      <c r="U42" s="185">
        <v>4</v>
      </c>
      <c r="V42" s="78"/>
      <c r="W42" s="78"/>
      <c r="X42" s="78"/>
      <c r="Y42" s="78"/>
      <c r="Z42" s="89"/>
    </row>
    <row r="43" spans="1:26" s="4" customFormat="1" ht="18" customHeight="1" thickBot="1">
      <c r="A43" s="88"/>
      <c r="B43" s="612" t="s">
        <v>84</v>
      </c>
      <c r="C43" s="612"/>
      <c r="D43" s="612"/>
      <c r="E43" s="612"/>
      <c r="F43" s="612"/>
      <c r="G43" s="612"/>
      <c r="H43" s="612"/>
      <c r="I43" s="612"/>
      <c r="J43" s="612"/>
      <c r="K43" s="612"/>
      <c r="L43" s="612"/>
      <c r="M43" s="612"/>
      <c r="N43" s="85"/>
      <c r="O43" s="85"/>
      <c r="P43" s="85"/>
      <c r="Q43" s="85"/>
      <c r="R43" s="77">
        <v>1</v>
      </c>
      <c r="S43" s="77">
        <v>3</v>
      </c>
      <c r="T43" s="77">
        <v>3</v>
      </c>
      <c r="U43" s="185">
        <v>2</v>
      </c>
      <c r="V43" s="78"/>
      <c r="W43" s="78"/>
      <c r="X43" s="78"/>
      <c r="Y43" s="78"/>
      <c r="Z43" s="89"/>
    </row>
    <row r="44" spans="1:26" s="4" customFormat="1" ht="18" customHeight="1" thickBot="1">
      <c r="A44" s="88"/>
      <c r="B44" s="612" t="s">
        <v>85</v>
      </c>
      <c r="C44" s="612"/>
      <c r="D44" s="612"/>
      <c r="E44" s="612"/>
      <c r="F44" s="612"/>
      <c r="G44" s="612"/>
      <c r="H44" s="612"/>
      <c r="I44" s="612"/>
      <c r="J44" s="612"/>
      <c r="K44" s="612"/>
      <c r="L44" s="612"/>
      <c r="M44" s="612"/>
      <c r="N44" s="85"/>
      <c r="O44" s="85"/>
      <c r="P44" s="85"/>
      <c r="Q44" s="85"/>
      <c r="R44" s="183">
        <v>1</v>
      </c>
      <c r="S44" s="183">
        <v>0</v>
      </c>
      <c r="T44" s="183">
        <v>0</v>
      </c>
      <c r="U44" s="185">
        <v>0</v>
      </c>
      <c r="V44" s="185"/>
      <c r="W44" s="185">
        <v>1</v>
      </c>
      <c r="X44" s="78"/>
      <c r="Y44" s="78"/>
      <c r="Z44" s="89"/>
    </row>
    <row r="45" spans="1:26" s="4" customFormat="1" ht="19.5" thickBot="1">
      <c r="A45" s="88"/>
      <c r="B45" s="612" t="s">
        <v>86</v>
      </c>
      <c r="C45" s="612"/>
      <c r="D45" s="612"/>
      <c r="E45" s="612"/>
      <c r="F45" s="612"/>
      <c r="G45" s="612"/>
      <c r="H45" s="612"/>
      <c r="I45" s="612"/>
      <c r="J45" s="612"/>
      <c r="K45" s="612"/>
      <c r="L45" s="612"/>
      <c r="M45" s="612"/>
      <c r="N45" s="85"/>
      <c r="O45" s="85"/>
      <c r="P45" s="85"/>
      <c r="Q45" s="85"/>
      <c r="R45" s="183">
        <f>G13+G15</f>
        <v>7</v>
      </c>
      <c r="S45" s="183">
        <f>G14+G20+G21</f>
        <v>11</v>
      </c>
      <c r="T45" s="183">
        <f>G16+G28+G29</f>
        <v>12</v>
      </c>
      <c r="U45" s="185">
        <f>G35+G36</f>
        <v>6</v>
      </c>
      <c r="V45" s="78"/>
      <c r="W45" s="185">
        <v>4</v>
      </c>
      <c r="X45" s="78"/>
      <c r="Y45" s="78"/>
      <c r="Z45" s="89"/>
    </row>
    <row r="46" spans="1:26" ht="19.5" thickBot="1">
      <c r="A46" s="88"/>
      <c r="B46" s="612" t="s">
        <v>87</v>
      </c>
      <c r="C46" s="612"/>
      <c r="D46" s="612"/>
      <c r="E46" s="612"/>
      <c r="F46" s="612"/>
      <c r="G46" s="612"/>
      <c r="H46" s="612"/>
      <c r="I46" s="612"/>
      <c r="J46" s="612"/>
      <c r="K46" s="612"/>
      <c r="L46" s="612"/>
      <c r="M46" s="612"/>
      <c r="N46" s="85"/>
      <c r="O46" s="85"/>
      <c r="P46" s="85"/>
      <c r="Q46" s="85"/>
      <c r="R46" s="77">
        <f>(R45/40)*100</f>
        <v>17.5</v>
      </c>
      <c r="S46" s="183">
        <f>(S45/40)*100</f>
        <v>27.500000000000004</v>
      </c>
      <c r="T46" s="183">
        <f>(T45/40)*100</f>
        <v>30</v>
      </c>
      <c r="U46" s="183">
        <f>(U45/40)*100</f>
        <v>15</v>
      </c>
      <c r="V46" s="183"/>
      <c r="W46" s="183">
        <f>(W45/40)*100</f>
        <v>10</v>
      </c>
      <c r="X46" s="78"/>
      <c r="Y46" s="78"/>
      <c r="Z46" s="89"/>
    </row>
    <row r="47" spans="1:25" ht="16.5" thickBot="1">
      <c r="A47" s="607" t="s">
        <v>89</v>
      </c>
      <c r="B47" s="608"/>
      <c r="C47" s="608"/>
      <c r="D47" s="608"/>
      <c r="E47" s="608"/>
      <c r="F47" s="608"/>
      <c r="G47" s="608"/>
      <c r="H47" s="608"/>
      <c r="I47" s="608"/>
      <c r="J47" s="608"/>
      <c r="K47" s="608"/>
      <c r="L47" s="608"/>
      <c r="M47" s="608"/>
      <c r="N47" s="608"/>
      <c r="O47" s="608"/>
      <c r="P47" s="608"/>
      <c r="Q47" s="608"/>
      <c r="R47" s="608"/>
      <c r="S47" s="608"/>
      <c r="T47" s="608"/>
      <c r="U47" s="608"/>
      <c r="V47" s="608"/>
      <c r="W47" s="608"/>
      <c r="X47" s="608"/>
      <c r="Y47" s="608"/>
    </row>
    <row r="48" spans="1:25" ht="31.5">
      <c r="A48" s="94">
        <v>1</v>
      </c>
      <c r="B48" s="95" t="s">
        <v>62</v>
      </c>
      <c r="C48" s="96"/>
      <c r="D48" s="97"/>
      <c r="E48" s="97"/>
      <c r="F48" s="98"/>
      <c r="G48" s="99">
        <f>G49+G50</f>
        <v>12</v>
      </c>
      <c r="H48" s="100">
        <f>H49+H50</f>
        <v>360</v>
      </c>
      <c r="I48" s="101">
        <f>I49+I50</f>
        <v>198</v>
      </c>
      <c r="J48" s="102"/>
      <c r="K48" s="102"/>
      <c r="L48" s="102">
        <f>L49+L50</f>
        <v>198</v>
      </c>
      <c r="M48" s="103">
        <f>M49+M50</f>
        <v>162</v>
      </c>
      <c r="N48" s="104"/>
      <c r="O48" s="105"/>
      <c r="P48" s="106"/>
      <c r="Q48" s="107"/>
      <c r="R48" s="108"/>
      <c r="S48" s="109"/>
      <c r="T48" s="110"/>
      <c r="U48" s="111"/>
      <c r="V48" s="71"/>
      <c r="W48" s="70"/>
      <c r="X48" s="71"/>
      <c r="Y48" s="70"/>
    </row>
    <row r="49" spans="1:25" ht="31.5">
      <c r="A49" s="112" t="s">
        <v>46</v>
      </c>
      <c r="B49" s="113" t="s">
        <v>62</v>
      </c>
      <c r="C49" s="114">
        <v>2</v>
      </c>
      <c r="D49" s="115">
        <v>1</v>
      </c>
      <c r="E49" s="115"/>
      <c r="F49" s="116"/>
      <c r="G49" s="117">
        <v>6</v>
      </c>
      <c r="H49" s="118">
        <f>G49*30</f>
        <v>180</v>
      </c>
      <c r="I49" s="119">
        <f>J49+K49+L49</f>
        <v>99</v>
      </c>
      <c r="J49" s="115"/>
      <c r="K49" s="115"/>
      <c r="L49" s="115">
        <v>99</v>
      </c>
      <c r="M49" s="120">
        <f>H49-I49</f>
        <v>81</v>
      </c>
      <c r="N49" s="121">
        <v>3</v>
      </c>
      <c r="O49" s="122">
        <v>3</v>
      </c>
      <c r="P49" s="123"/>
      <c r="Q49" s="124"/>
      <c r="R49" s="125">
        <v>3</v>
      </c>
      <c r="S49" s="126">
        <v>3</v>
      </c>
      <c r="T49" s="127"/>
      <c r="U49" s="128"/>
      <c r="V49" s="92"/>
      <c r="W49" s="93"/>
      <c r="X49" s="92"/>
      <c r="Y49" s="93"/>
    </row>
    <row r="50" spans="1:25" ht="32.25" thickBot="1">
      <c r="A50" s="129" t="s">
        <v>47</v>
      </c>
      <c r="B50" s="113" t="s">
        <v>62</v>
      </c>
      <c r="C50" s="130">
        <v>4</v>
      </c>
      <c r="D50" s="131">
        <v>3</v>
      </c>
      <c r="E50" s="131"/>
      <c r="F50" s="132"/>
      <c r="G50" s="133">
        <v>6</v>
      </c>
      <c r="H50" s="134">
        <f>G50*30</f>
        <v>180</v>
      </c>
      <c r="I50" s="135">
        <f>J50+K50+L50</f>
        <v>99</v>
      </c>
      <c r="J50" s="131"/>
      <c r="K50" s="131"/>
      <c r="L50" s="131">
        <v>99</v>
      </c>
      <c r="M50" s="136">
        <f>H50-I50</f>
        <v>81</v>
      </c>
      <c r="N50" s="137"/>
      <c r="O50" s="138"/>
      <c r="P50" s="139">
        <v>3</v>
      </c>
      <c r="Q50" s="140">
        <v>3</v>
      </c>
      <c r="R50" s="141"/>
      <c r="S50" s="142"/>
      <c r="T50" s="143">
        <v>3</v>
      </c>
      <c r="U50" s="144">
        <v>3</v>
      </c>
      <c r="V50" s="145"/>
      <c r="W50" s="146"/>
      <c r="X50" s="145"/>
      <c r="Y50" s="146"/>
    </row>
    <row r="51" spans="1:25" ht="15.75">
      <c r="A51" s="147"/>
      <c r="B51" s="148"/>
      <c r="C51" s="149"/>
      <c r="D51" s="149"/>
      <c r="E51" s="150"/>
      <c r="F51" s="150"/>
      <c r="G51" s="151"/>
      <c r="H51" s="151"/>
      <c r="I51" s="152"/>
      <c r="J51" s="151"/>
      <c r="K51" s="151"/>
      <c r="L51" s="153"/>
      <c r="M51" s="154"/>
      <c r="N51" s="150"/>
      <c r="O51" s="150"/>
      <c r="P51" s="153"/>
      <c r="Q51" s="153"/>
      <c r="R51" s="155"/>
      <c r="S51" s="155"/>
      <c r="T51" s="155"/>
      <c r="U51" s="89"/>
      <c r="V51" s="89"/>
      <c r="W51" s="89"/>
      <c r="X51" s="89"/>
      <c r="Y51" s="89"/>
    </row>
    <row r="52" spans="1:25" ht="15.75">
      <c r="A52" s="147"/>
      <c r="B52" s="148"/>
      <c r="C52" s="149"/>
      <c r="D52" s="149"/>
      <c r="E52" s="150"/>
      <c r="F52" s="150"/>
      <c r="G52" s="151"/>
      <c r="H52" s="151"/>
      <c r="I52" s="152"/>
      <c r="J52" s="151"/>
      <c r="K52" s="151"/>
      <c r="L52" s="153"/>
      <c r="M52" s="154"/>
      <c r="N52" s="150"/>
      <c r="O52" s="150"/>
      <c r="P52" s="153"/>
      <c r="Q52" s="153"/>
      <c r="R52" s="155"/>
      <c r="S52" s="155"/>
      <c r="T52" s="155"/>
      <c r="U52" s="89"/>
      <c r="V52" s="89"/>
      <c r="W52" s="89"/>
      <c r="X52" s="89"/>
      <c r="Y52" s="89"/>
    </row>
    <row r="53" spans="1:25" ht="48" customHeight="1">
      <c r="A53" s="90"/>
      <c r="B53" s="390" t="s">
        <v>131</v>
      </c>
      <c r="C53" s="156"/>
      <c r="D53" s="156"/>
      <c r="E53" s="156"/>
      <c r="F53" s="156"/>
      <c r="G53" s="156"/>
      <c r="H53" s="594" t="s">
        <v>146</v>
      </c>
      <c r="I53" s="595"/>
      <c r="J53" s="595"/>
      <c r="K53" s="595"/>
      <c r="L53" s="595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</row>
    <row r="54" spans="1:25" ht="58.5" customHeight="1">
      <c r="A54" s="90"/>
      <c r="B54" s="388" t="s">
        <v>150</v>
      </c>
      <c r="C54" s="156"/>
      <c r="D54" s="156"/>
      <c r="E54" s="156"/>
      <c r="F54" s="156"/>
      <c r="G54" s="156"/>
      <c r="H54" s="594" t="s">
        <v>146</v>
      </c>
      <c r="I54" s="595"/>
      <c r="J54" s="595"/>
      <c r="K54" s="595"/>
      <c r="L54" s="595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</row>
    <row r="55" spans="1:25" ht="30.75" customHeight="1">
      <c r="A55" s="90"/>
      <c r="B55" s="388" t="s">
        <v>151</v>
      </c>
      <c r="C55" s="156"/>
      <c r="D55" s="156"/>
      <c r="E55" s="156"/>
      <c r="F55" s="156"/>
      <c r="G55" s="156"/>
      <c r="H55" s="594" t="s">
        <v>147</v>
      </c>
      <c r="I55" s="595"/>
      <c r="J55" s="595"/>
      <c r="K55" s="595"/>
      <c r="L55" s="595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</row>
    <row r="56" spans="1:25" ht="54" customHeight="1">
      <c r="A56" s="90"/>
      <c r="B56" s="157" t="s">
        <v>130</v>
      </c>
      <c r="C56" s="156"/>
      <c r="D56" s="156"/>
      <c r="E56" s="156"/>
      <c r="F56" s="156"/>
      <c r="G56" s="156"/>
      <c r="H56" s="594" t="s">
        <v>148</v>
      </c>
      <c r="I56" s="595"/>
      <c r="J56" s="595"/>
      <c r="K56" s="595"/>
      <c r="L56" s="595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</row>
    <row r="57" spans="1:25" ht="37.5">
      <c r="A57" s="90"/>
      <c r="B57" s="389" t="s">
        <v>90</v>
      </c>
      <c r="C57" s="158"/>
      <c r="D57" s="158"/>
      <c r="E57" s="158"/>
      <c r="F57" s="158"/>
      <c r="G57" s="158"/>
      <c r="H57" s="610" t="s">
        <v>149</v>
      </c>
      <c r="I57" s="611"/>
      <c r="J57" s="611"/>
      <c r="K57" s="159"/>
      <c r="L57" s="90"/>
      <c r="M57" s="90"/>
      <c r="N57" s="160"/>
      <c r="O57" s="160"/>
      <c r="P57" s="160"/>
      <c r="Q57" s="90"/>
      <c r="R57" s="90"/>
      <c r="S57" s="90"/>
      <c r="T57" s="90"/>
      <c r="U57" s="90"/>
      <c r="V57" s="90"/>
      <c r="W57" s="90"/>
      <c r="X57" s="90"/>
      <c r="Y57" s="90"/>
    </row>
    <row r="58" spans="1:25" ht="15.75">
      <c r="A58" s="90"/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155"/>
      <c r="N58" s="161"/>
      <c r="O58" s="161"/>
      <c r="P58" s="161"/>
      <c r="Q58" s="155"/>
      <c r="R58" s="155"/>
      <c r="S58" s="155"/>
      <c r="T58" s="155"/>
      <c r="U58" s="89"/>
      <c r="V58" s="89"/>
      <c r="W58" s="89"/>
      <c r="X58" s="89"/>
      <c r="Y58" s="89"/>
    </row>
    <row r="59" spans="2:10" ht="18.75">
      <c r="B59" s="42" t="s">
        <v>152</v>
      </c>
      <c r="H59" s="605" t="s">
        <v>153</v>
      </c>
      <c r="I59" s="605"/>
      <c r="J59" s="605"/>
    </row>
  </sheetData>
  <sheetProtection/>
  <mergeCells count="61">
    <mergeCell ref="B46:M46"/>
    <mergeCell ref="A23:F23"/>
    <mergeCell ref="H59:J59"/>
    <mergeCell ref="H54:L54"/>
    <mergeCell ref="A32:F32"/>
    <mergeCell ref="A47:Y47"/>
    <mergeCell ref="A39:F39"/>
    <mergeCell ref="H57:J57"/>
    <mergeCell ref="B43:M43"/>
    <mergeCell ref="B44:M44"/>
    <mergeCell ref="B45:M45"/>
    <mergeCell ref="L5:L8"/>
    <mergeCell ref="M3:M8"/>
    <mergeCell ref="H56:L56"/>
    <mergeCell ref="H55:L55"/>
    <mergeCell ref="A18:F18"/>
    <mergeCell ref="H53:L53"/>
    <mergeCell ref="A34:Y34"/>
    <mergeCell ref="A42:M42"/>
    <mergeCell ref="A41:F41"/>
    <mergeCell ref="A33:Y33"/>
    <mergeCell ref="A27:Y27"/>
    <mergeCell ref="N3:P3"/>
    <mergeCell ref="I3:L3"/>
    <mergeCell ref="Q4:Q5"/>
    <mergeCell ref="R7:Y7"/>
    <mergeCell ref="B24:F24"/>
    <mergeCell ref="V5:W5"/>
    <mergeCell ref="X5:Y5"/>
    <mergeCell ref="I4:I8"/>
    <mergeCell ref="A26:Y26"/>
    <mergeCell ref="A40:F40"/>
    <mergeCell ref="N4:P5"/>
    <mergeCell ref="T3:U3"/>
    <mergeCell ref="T5:U5"/>
    <mergeCell ref="X3:Y3"/>
    <mergeCell ref="H3:H8"/>
    <mergeCell ref="C2:F4"/>
    <mergeCell ref="E7:E8"/>
    <mergeCell ref="R3:S3"/>
    <mergeCell ref="A11:Y11"/>
    <mergeCell ref="A25:Y25"/>
    <mergeCell ref="N2:Q2"/>
    <mergeCell ref="N7:P7"/>
    <mergeCell ref="A2:A8"/>
    <mergeCell ref="B2:B8"/>
    <mergeCell ref="A10:Y10"/>
    <mergeCell ref="D5:D8"/>
    <mergeCell ref="C5:C8"/>
    <mergeCell ref="A19:Y19"/>
    <mergeCell ref="R2:Y2"/>
    <mergeCell ref="J4:L4"/>
    <mergeCell ref="J5:J8"/>
    <mergeCell ref="A1:Y1"/>
    <mergeCell ref="F7:F8"/>
    <mergeCell ref="G2:G8"/>
    <mergeCell ref="K5:K8"/>
    <mergeCell ref="R5:S5"/>
    <mergeCell ref="H2:M2"/>
    <mergeCell ref="V3:W3"/>
    <mergeCell ref="E5:F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3" r:id="rId1"/>
  <rowBreaks count="1" manualBreakCount="1">
    <brk id="32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Kafedra EP</dc:creator>
  <cp:keywords/>
  <dc:description/>
  <cp:lastModifiedBy>user</cp:lastModifiedBy>
  <cp:lastPrinted>2021-10-13T07:55:47Z</cp:lastPrinted>
  <dcterms:created xsi:type="dcterms:W3CDTF">2007-11-26T10:42:37Z</dcterms:created>
  <dcterms:modified xsi:type="dcterms:W3CDTF">2023-02-20T13:36:05Z</dcterms:modified>
  <cp:category/>
  <cp:version/>
  <cp:contentType/>
  <cp:contentStatus/>
</cp:coreProperties>
</file>